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eflamb-my.sharepoint.com/personal/angie_fisher_beeflambnz_com/Documents/Documents/website/NSO BNS.6100 excel files for website/"/>
    </mc:Choice>
  </mc:AlternateContent>
  <xr:revisionPtr revIDLastSave="1" documentId="11_7FE76DD3F88F7B7189DCFAE7532FFE584262A43A" xr6:coauthVersionLast="47" xr6:coauthVersionMax="47" xr10:uidLastSave="{C10ED9B7-57CD-459E-947E-1978E105A655}"/>
  <bookViews>
    <workbookView xWindow="-6495" yWindow="16080" windowWidth="23280" windowHeight="12480" xr2:uid="{00000000-000D-0000-FFFF-FFFF00000000}"/>
  </bookViews>
  <sheets>
    <sheet name="Notes" sheetId="1" r:id="rId1"/>
    <sheet name="PerformanceIndicators-Farm" sheetId="2" r:id="rId2"/>
    <sheet name="RevenueExpenseProfit-Farm" sheetId="3" r:id="rId3"/>
    <sheet name="RevenueExpenseProfit-SU" sheetId="4" r:id="rId4"/>
    <sheet name="RevenueExpenseProfit-HA" sheetId="5" r:id="rId5"/>
    <sheet name="CapitalStructure-Farm" sheetId="6" r:id="rId6"/>
    <sheet name="CapitalStructure-SU" sheetId="7" r:id="rId7"/>
    <sheet name="CapitalStructure-HA" sheetId="8" r:id="rId8"/>
    <sheet name="FlowOfFunds-Farm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9" l="1"/>
  <c r="C43" i="8"/>
  <c r="C43" i="7"/>
  <c r="C43" i="6"/>
  <c r="C52" i="5"/>
  <c r="C52" i="4"/>
  <c r="C52" i="3"/>
  <c r="C48" i="2"/>
  <c r="K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BLNZ</author>
  </authors>
  <commentList>
    <comment ref="C14" authorId="0" shapeId="0" xr:uid="{00000000-0006-0000-0800-000001000000}">
      <text>
        <r>
          <rPr>
            <sz val="10"/>
            <rFont val="Arial"/>
            <family val="2"/>
          </rPr>
          <t>Rate: 4.7%
Term: 5.1 years</t>
        </r>
      </text>
    </comment>
    <comment ref="D14" authorId="0" shapeId="0" xr:uid="{00000000-0006-0000-0800-000002000000}">
      <text>
        <r>
          <rPr>
            <sz val="10"/>
            <rFont val="Arial"/>
            <family val="2"/>
          </rPr>
          <t>Rate: 5.1%
Term: 2.6 years</t>
        </r>
      </text>
    </comment>
    <comment ref="E14" authorId="0" shapeId="0" xr:uid="{00000000-0006-0000-0800-000003000000}">
      <text>
        <r>
          <rPr>
            <sz val="10"/>
            <rFont val="Arial"/>
            <family val="2"/>
          </rPr>
          <t>Rate: 4.7%
Term: 7.5 years</t>
        </r>
      </text>
    </comment>
    <comment ref="F14" authorId="0" shapeId="0" xr:uid="{00000000-0006-0000-0800-000004000000}">
      <text>
        <r>
          <rPr>
            <sz val="10"/>
            <rFont val="Arial"/>
            <family val="2"/>
          </rPr>
          <t>Rate: 4.4%
Term: 6.1 years</t>
        </r>
      </text>
    </comment>
    <comment ref="G14" authorId="0" shapeId="0" xr:uid="{00000000-0006-0000-0800-000005000000}">
      <text>
        <r>
          <rPr>
            <sz val="10"/>
            <rFont val="Arial"/>
            <family val="2"/>
          </rPr>
          <t>Rate: 3.1%
Term: 2.5 years</t>
        </r>
      </text>
    </comment>
    <comment ref="H14" authorId="0" shapeId="0" xr:uid="{00000000-0006-0000-0800-000006000000}">
      <text>
        <r>
          <rPr>
            <sz val="10"/>
            <rFont val="Arial"/>
            <family val="2"/>
          </rPr>
          <t>Rate: 3.9%
Term: 6.2 years</t>
        </r>
      </text>
    </comment>
    <comment ref="I14" authorId="0" shapeId="0" xr:uid="{00000000-0006-0000-0800-000007000000}">
      <text>
        <r>
          <rPr>
            <sz val="10"/>
            <rFont val="Arial"/>
            <family val="2"/>
          </rPr>
          <t>Rate: 2.8%
Term: 7.1 years</t>
        </r>
      </text>
    </comment>
    <comment ref="J14" authorId="0" shapeId="0" xr:uid="{00000000-0006-0000-0800-000008000000}">
      <text>
        <r>
          <rPr>
            <sz val="10"/>
            <rFont val="Arial"/>
            <family val="2"/>
          </rPr>
          <t>Rate: 5.2%
Term: 2.0 years</t>
        </r>
      </text>
    </comment>
  </commentList>
</comments>
</file>

<file path=xl/sharedStrings.xml><?xml version="1.0" encoding="utf-8"?>
<sst xmlns="http://schemas.openxmlformats.org/spreadsheetml/2006/main" count="535" uniqueCount="224">
  <si>
    <t>Sheep and Beef Farm Survey: Class 3 N.I. Hard Hill Country - Northland-Waikato-BoP</t>
  </si>
  <si>
    <t>This workbook has a number of "tabs" (at the bottom of the page) with each tab containing data</t>
  </si>
  <si>
    <t>Navigate within this workbook</t>
  </si>
  <si>
    <t>on a per Farm, per Hectare (ha) or per Stock Unit (su) basis.</t>
  </si>
  <si>
    <t>Performance Indicators Per Farm Analysis</t>
  </si>
  <si>
    <t>$ Per Farm Analysis</t>
  </si>
  <si>
    <t>Individual Farm Classes in the table below are ranked from Extensive to Intensive and comprise:</t>
  </si>
  <si>
    <t>$ Per Stock Unit Analysis</t>
  </si>
  <si>
    <t>$ Per Hectare Analysis</t>
  </si>
  <si>
    <t>Northland</t>
  </si>
  <si>
    <t>East</t>
  </si>
  <si>
    <t>Taranaki-</t>
  </si>
  <si>
    <t>Capital Structure $ per Farm</t>
  </si>
  <si>
    <t>North Island</t>
  </si>
  <si>
    <t>Waikato-BoP</t>
  </si>
  <si>
    <t>Coast</t>
  </si>
  <si>
    <t>Manawatu</t>
  </si>
  <si>
    <t>Capital Structure $ per Stock Unit</t>
  </si>
  <si>
    <t>Class 3</t>
  </si>
  <si>
    <t>North Island Hard Hill Country</t>
  </si>
  <si>
    <t>Capital Structure $ per Hectare</t>
  </si>
  <si>
    <t>Class 4</t>
  </si>
  <si>
    <t>North Island Hill Country</t>
  </si>
  <si>
    <t>Flow of Funds $ per Farm</t>
  </si>
  <si>
    <t>Class 5</t>
  </si>
  <si>
    <t>North Island Intensive Finishing</t>
  </si>
  <si>
    <t>Class 9</t>
  </si>
  <si>
    <t>All Classes Region</t>
  </si>
  <si>
    <t>Marlborough</t>
  </si>
  <si>
    <t>Otago</t>
  </si>
  <si>
    <t>South Island</t>
  </si>
  <si>
    <t>Canterbury</t>
  </si>
  <si>
    <t>Southland</t>
  </si>
  <si>
    <t>Class 1</t>
  </si>
  <si>
    <t>South Island High Country</t>
  </si>
  <si>
    <t>Class 2</t>
  </si>
  <si>
    <t>South Island Hill Country</t>
  </si>
  <si>
    <t>Class 6</t>
  </si>
  <si>
    <t>South Island Finishing Breeding</t>
  </si>
  <si>
    <t>Class 7</t>
  </si>
  <si>
    <t>South Island Intensive Finishing</t>
  </si>
  <si>
    <t>Class 8</t>
  </si>
  <si>
    <t>South Island Mixed Finishing</t>
  </si>
  <si>
    <t>New Zealand</t>
  </si>
  <si>
    <t>NZ</t>
  </si>
  <si>
    <t>All Classes NZ</t>
  </si>
  <si>
    <t>The Class 9  "All Classes NZ" or "All Classes Region" Farm is a weighted average of its respective farm Classes and does</t>
  </si>
  <si>
    <t>not represent any one farm but is a useful representation of the New Zealand Sheep and Beef Farm Sector or a Region</t>
  </si>
  <si>
    <t>subsector Farm that describes annual data and sector trends.</t>
  </si>
  <si>
    <t>If more information is required, please use the following contact email address:</t>
  </si>
  <si>
    <t>econ@beeflambnz.com</t>
  </si>
  <si>
    <t>BNS.6100</t>
  </si>
  <si>
    <t>Beef + Lamb New Zealand Economic Service</t>
  </si>
  <si>
    <t>Sheep and Beef Farm Survey - Performance Indicators Per Farm Analysis</t>
  </si>
  <si>
    <t>Notes tab</t>
  </si>
  <si>
    <t>Class 3 N.I. Hard Hill Country - Northland-Waikato-BoP</t>
  </si>
  <si>
    <t>Provisional</t>
  </si>
  <si>
    <t>Forecast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</si>
  <si>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</si>
  <si>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</si>
  <si>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</si>
  <si>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</si>
  <si>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</si>
  <si>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</si>
  <si>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</si>
  <si>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</si>
  <si>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</si>
  <si>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</si>
  <si>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Physical Indicators</t>
  </si>
  <si>
    <t>Effective Area (Hectares)</t>
  </si>
  <si>
    <t>Total Labour Units</t>
  </si>
  <si>
    <t>Total Stock Units at Open</t>
  </si>
  <si>
    <t>Stock Units per ha</t>
  </si>
  <si>
    <t>Production Indicators</t>
  </si>
  <si>
    <t>Ewe Lambing %</t>
  </si>
  <si>
    <t>Hogget lambs as % Total lambs</t>
  </si>
  <si>
    <t>Calving %</t>
  </si>
  <si>
    <t>Fawning %</t>
  </si>
  <si>
    <t>Shorn Wool Sold kg Per Sheep</t>
  </si>
  <si>
    <t>Shorn Wool Sold kg Per Sheep su</t>
  </si>
  <si>
    <t>Price Indicators</t>
  </si>
  <si>
    <t>Net Wool cents per kg greasy</t>
  </si>
  <si>
    <t>Sales Prime Lamb  $ per head</t>
  </si>
  <si>
    <t>Sales Store lambs $ per head</t>
  </si>
  <si>
    <t>Sales Ewes MA Prime $ per head</t>
  </si>
  <si>
    <t>Sales Ewes MA Store $ per head</t>
  </si>
  <si>
    <t>Sales Ewes 2th Prime $ per head</t>
  </si>
  <si>
    <t>Sales Ewes 2th Store $ per head</t>
  </si>
  <si>
    <t>Sales Steers 1-1.5 yr Prime $ per head</t>
  </si>
  <si>
    <t>Sales Steers 2 yr+ Prime $ per head</t>
  </si>
  <si>
    <t>Sales Bull Beef Prime/Boner $ per head</t>
  </si>
  <si>
    <t>Sales Cows Prime/Boner      $ per head</t>
  </si>
  <si>
    <t>Sales Bull Beef   1 yr Store $ per head</t>
  </si>
  <si>
    <t>Sales Steers  1-1.5 yr Store $ per head</t>
  </si>
  <si>
    <t>Sales Heifers 1-1.5 yr Store $ per head</t>
  </si>
  <si>
    <t>Financial Indicators</t>
  </si>
  <si>
    <t>Economic Farm Surplus $ per hectare</t>
  </si>
  <si>
    <t>Economic Farm Surplus $ per stock unit</t>
  </si>
  <si>
    <t>Earnings b4 Interest Tax &amp; Rent $ per ha</t>
  </si>
  <si>
    <t>Earnings b4 Interest Tax &amp; Rent $ per su</t>
  </si>
  <si>
    <t>Rate of Return on Total Farm Capital %</t>
  </si>
  <si>
    <t>Equity as % of Total Assets</t>
  </si>
  <si>
    <t>For more information:</t>
  </si>
  <si>
    <t>© Beef + Lamb New Zealand Economic Service 2024</t>
  </si>
  <si>
    <t>Sheep and Beef Farm Survey - $ Per Farm Analysis</t>
  </si>
  <si>
    <t>Revenue Per Farm</t>
  </si>
  <si>
    <t>Wool</t>
  </si>
  <si>
    <t>Sheep</t>
  </si>
  <si>
    <t>Cattle</t>
  </si>
  <si>
    <t>Dairy Grazing</t>
  </si>
  <si>
    <t>Deer + Velvet</t>
  </si>
  <si>
    <t>Goat + Fibre</t>
  </si>
  <si>
    <t>Cash Crop</t>
  </si>
  <si>
    <t>Other</t>
  </si>
  <si>
    <t>Total Gross Revenue</t>
  </si>
  <si>
    <t>Expenditure Per Farm</t>
  </si>
  <si>
    <t>Wages</t>
  </si>
  <si>
    <t>Animal Health</t>
  </si>
  <si>
    <t>Weed &amp; Pest Control</t>
  </si>
  <si>
    <t>Shearing Expenses</t>
  </si>
  <si>
    <t>Fertiliser</t>
  </si>
  <si>
    <t>Lime</t>
  </si>
  <si>
    <t>Seeds</t>
  </si>
  <si>
    <t>Vehicle Expenses</t>
  </si>
  <si>
    <t>Fuel</t>
  </si>
  <si>
    <t>Electricity</t>
  </si>
  <si>
    <t>Feed &amp; Grazing</t>
  </si>
  <si>
    <t>Dog expenses</t>
  </si>
  <si>
    <t>Irrigation Charges</t>
  </si>
  <si>
    <t>Cultivation &amp; Sowing</t>
  </si>
  <si>
    <t>Cash Crop Expenses</t>
  </si>
  <si>
    <t>Repairs &amp; Maintenance</t>
  </si>
  <si>
    <t>Cartage</t>
  </si>
  <si>
    <t>Administration Expenses</t>
  </si>
  <si>
    <t>Total Working Expenses</t>
  </si>
  <si>
    <t>Insurance</t>
  </si>
  <si>
    <t>ACC Levies</t>
  </si>
  <si>
    <t>Rates</t>
  </si>
  <si>
    <t>Managerial Salaries</t>
  </si>
  <si>
    <t>Interest</t>
  </si>
  <si>
    <t>Rent</t>
  </si>
  <si>
    <t>Total Standing Charges</t>
  </si>
  <si>
    <t>Total Cash Expenditure</t>
  </si>
  <si>
    <t>Depreciation</t>
  </si>
  <si>
    <t>Total Farm Expenditure</t>
  </si>
  <si>
    <t>Sheep and Beef Farm Survey - $ Per Stock Unit Analysis</t>
  </si>
  <si>
    <t>Revenue Per Stock Unit</t>
  </si>
  <si>
    <t>Wool Ac       per Sheep su</t>
  </si>
  <si>
    <t>Sheep Ac      per Sheep su</t>
  </si>
  <si>
    <t>Wool+Sheep Ac per Sheep su</t>
  </si>
  <si>
    <t>Shearing exp per Sheep su</t>
  </si>
  <si>
    <t>Cattle Ac per Beef Cattle su</t>
  </si>
  <si>
    <t>Dairy Grazing per Dairy (Replacement) su</t>
  </si>
  <si>
    <t>Deer + Velvet  per Deer su</t>
  </si>
  <si>
    <t>Goat + Fibre   per Goat su</t>
  </si>
  <si>
    <t>Total Gross Revenue per su</t>
  </si>
  <si>
    <t>Expenditure Per Stock Unit</t>
  </si>
  <si>
    <t>Sheep and Beef Farm Survey - $ Per Hectare Analysis</t>
  </si>
  <si>
    <t>Revenue Per Hectare</t>
  </si>
  <si>
    <t>Expenditure Per Hectare</t>
  </si>
  <si>
    <t>Sheep and Beef Farm Survey - Capital Structure $ per Farm</t>
  </si>
  <si>
    <t>ASSETS</t>
  </si>
  <si>
    <t>Capital Value (excluding Homestead)</t>
  </si>
  <si>
    <t>Truck and Tractor</t>
  </si>
  <si>
    <t>Other Plant &amp; Machinery</t>
  </si>
  <si>
    <t>Sheep at Market Value</t>
  </si>
  <si>
    <t>Cattle at Market Value</t>
  </si>
  <si>
    <t>Deer at Market Value</t>
  </si>
  <si>
    <t>Goats at Market Value</t>
  </si>
  <si>
    <t>FARM CAPITAL</t>
  </si>
  <si>
    <t>Current Assets</t>
  </si>
  <si>
    <t>Term Deposits</t>
  </si>
  <si>
    <t>Income Equalisation Balance</t>
  </si>
  <si>
    <t>Investments Off-Farm</t>
  </si>
  <si>
    <t>Other Assets</t>
  </si>
  <si>
    <t>Homestead</t>
  </si>
  <si>
    <t>Car</t>
  </si>
  <si>
    <t>TOTAL ASSETS AT CLOSE</t>
  </si>
  <si>
    <t>LIABILITIES</t>
  </si>
  <si>
    <t>Current Liabilities</t>
  </si>
  <si>
    <t>Fixed Liabilities</t>
  </si>
  <si>
    <t>Net Worth</t>
  </si>
  <si>
    <t>TOTAL AT CLOSE</t>
  </si>
  <si>
    <t>Sheep at Open</t>
  </si>
  <si>
    <t>Cattle at Open</t>
  </si>
  <si>
    <t>Deer at Open</t>
  </si>
  <si>
    <t>Goats at Open</t>
  </si>
  <si>
    <t>Effective Area (Ha)</t>
  </si>
  <si>
    <t>Reserves calculated in this manner recognises these non-owned assets and allows the true Net Worth position to be shown in line 18.</t>
  </si>
  <si>
    <t>Sheep and Beef Farm Survey - Capital Structure $ per Stock Unit</t>
  </si>
  <si>
    <t>Sheep and Beef Farm Survey - Capital Structure $ per Hectare</t>
  </si>
  <si>
    <t>Sheep and Beef Farm Survey - Flow of Funds $ per Farm</t>
  </si>
  <si>
    <t>SOURCE OF FUNDS</t>
  </si>
  <si>
    <t>Farm Profit Before Tax</t>
  </si>
  <si>
    <t>plus Depreciation</t>
  </si>
  <si>
    <t>plus Livestock Value Change</t>
  </si>
  <si>
    <t>= FARM CASH SURPLUS</t>
  </si>
  <si>
    <t>plus Interest &amp; Dividends</t>
  </si>
  <si>
    <t>plus Non Farm Income</t>
  </si>
  <si>
    <t>plus Mortgage Increase*</t>
  </si>
  <si>
    <t>plus Carbon Credit Receipts</t>
  </si>
  <si>
    <t>plus Other Sources</t>
  </si>
  <si>
    <t>= SOURCE OF FUNDS (A)</t>
  </si>
  <si>
    <t>APPLICATION OF FUNDS</t>
  </si>
  <si>
    <t>New Buildings &amp; Additions</t>
  </si>
  <si>
    <t>plus Plant &amp; Vehicles</t>
  </si>
  <si>
    <t>plus Income Equalisation A/c</t>
  </si>
  <si>
    <t>plus Term Deposits</t>
  </si>
  <si>
    <t>plus Investment</t>
  </si>
  <si>
    <t>plus Mortgage Reduction</t>
  </si>
  <si>
    <t>plus Drawings</t>
  </si>
  <si>
    <t>plus Tax</t>
  </si>
  <si>
    <t>plus Other Applications</t>
  </si>
  <si>
    <t>= APPLICATION OF FUNDS (B)</t>
  </si>
  <si>
    <t>SOURCE - APPLICATION (A-B)</t>
  </si>
  <si>
    <t>= CHANGE IN WORKING CAPITAL</t>
  </si>
  <si>
    <t>REFLECTED BY CHANGE IN</t>
  </si>
  <si>
    <t>less Current Liabilities</t>
  </si>
  <si>
    <t>*MORTGAGE INCREASE DETAILS</t>
  </si>
  <si>
    <t>Interest Rate %</t>
  </si>
  <si>
    <t>Term in Years</t>
  </si>
  <si>
    <t>✓</t>
  </si>
  <si>
    <r>
      <t>Reserves</t>
    </r>
    <r>
      <rPr>
        <sz val="14"/>
        <color rgb="FFFF0000"/>
        <rFont val="Arial"/>
      </rPr>
      <t>*</t>
    </r>
    <r>
      <rPr>
        <sz val="10"/>
        <rFont val="Arial"/>
        <family val="2"/>
      </rPr>
      <t/>
    </r>
  </si>
  <si>
    <r>
      <rPr>
        <sz val="14"/>
        <color rgb="FFFF0000"/>
        <rFont val="Arial"/>
      </rPr>
      <t>*</t>
    </r>
    <r>
      <rPr>
        <sz val="10"/>
        <rFont val="Arial"/>
        <family val="2"/>
      </rPr>
      <t>Reserves shown in line 17 is not cash but a value that recognises that all (owned and leased) assets, e.g. leased land, are included under Assets at current market value.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</si>
</sst>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164" formatCode="dd\-mm\-yy"/>
    <numFmt numFmtId="165" formatCode="##0"/>
    <numFmt numFmtId="166" formatCode="0.0"/>
    <numFmt numFmtId="167" formatCode="##0.0"/>
    <numFmt numFmtId="168" formatCode="#0.0"/>
    <numFmt numFmtId="169" formatCode="#0"/>
    <numFmt numFmtId="170" formatCode="#0.00"/>
    <numFmt numFmtId="171" formatCode="##0.00"/>
    <numFmt numFmtId="172" formatCode="##,##0"/>
    <numFmt numFmtId="173" formatCode="###,##0"/>
    <numFmt numFmtId="174" formatCode="#,###,##0"/>
    <numFmt numFmtId="175" formatCode="##,###,##0"/>
    <numFmt numFmtId="176" formatCode="##,##0.00"/>
    <numFmt numFmtId="177" formatCode="###0"/>
  </numFmts>
  <fonts count="6" x14ac:knownFonts="1">
    <font>
      <sz val="10"/>
      <name val="Arial"/>
      <family val="2"/>
    </font>
    <font>
      <b/>
      <sz val="14"/>
      <name val="Arial"/>
    </font>
    <font>
      <u/>
      <sz val="10"/>
      <color rgb="FF041690"/>
      <name val="Arial"/>
    </font>
    <font>
      <b/>
      <sz val="10"/>
      <name val="Arial"/>
    </font>
    <font>
      <b/>
      <sz val="11"/>
      <name val="Arial"/>
    </font>
    <font>
      <sz val="14"/>
      <color rgb="FFFF000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169" fontId="0" fillId="0" borderId="0" xfId="0" applyNumberFormat="1" applyAlignment="1">
      <alignment horizontal="right"/>
    </xf>
    <xf numFmtId="170" fontId="0" fillId="0" borderId="0" xfId="0" applyNumberFormat="1" applyAlignment="1">
      <alignment horizontal="right"/>
    </xf>
    <xf numFmtId="171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172" fontId="0" fillId="0" borderId="0" xfId="0" applyNumberFormat="1" applyAlignment="1">
      <alignment horizontal="right"/>
    </xf>
    <xf numFmtId="173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73" fontId="3" fillId="0" borderId="0" xfId="0" applyNumberFormat="1" applyFont="1" applyAlignment="1">
      <alignment horizontal="right"/>
    </xf>
    <xf numFmtId="169" fontId="3" fillId="0" borderId="0" xfId="0" applyNumberFormat="1" applyFont="1" applyAlignment="1">
      <alignment horizontal="right"/>
    </xf>
    <xf numFmtId="172" fontId="3" fillId="0" borderId="0" xfId="0" applyNumberFormat="1" applyFont="1" applyAlignment="1">
      <alignment horizontal="right"/>
    </xf>
    <xf numFmtId="0" fontId="0" fillId="0" borderId="0" xfId="0" applyAlignment="1">
      <alignment indent="1"/>
    </xf>
    <xf numFmtId="170" fontId="3" fillId="0" borderId="0" xfId="0" applyNumberFormat="1" applyFont="1" applyAlignment="1">
      <alignment horizontal="right"/>
    </xf>
    <xf numFmtId="171" fontId="3" fillId="0" borderId="0" xfId="0" applyNumberFormat="1" applyFont="1" applyAlignment="1">
      <alignment horizontal="right"/>
    </xf>
    <xf numFmtId="174" fontId="0" fillId="0" borderId="0" xfId="0" applyNumberFormat="1" applyAlignment="1">
      <alignment horizontal="right"/>
    </xf>
    <xf numFmtId="174" fontId="3" fillId="0" borderId="0" xfId="0" applyNumberFormat="1" applyFont="1" applyAlignment="1">
      <alignment horizontal="right"/>
    </xf>
    <xf numFmtId="175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76" fontId="0" fillId="0" borderId="0" xfId="0" applyNumberFormat="1" applyAlignment="1">
      <alignment horizontal="right"/>
    </xf>
    <xf numFmtId="176" fontId="3" fillId="0" borderId="0" xfId="0" applyNumberFormat="1" applyFont="1" applyAlignment="1">
      <alignment horizontal="right"/>
    </xf>
    <xf numFmtId="177" fontId="0" fillId="0" borderId="0" xfId="0" applyNumberFormat="1" applyAlignment="1">
      <alignment horizontal="right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CE33179-BFFC-42F3-B6C8-5C33C9E16A3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showGridLines="0" tabSelected="1" workbookViewId="0"/>
  </sheetViews>
  <sheetFormatPr defaultRowHeight="15" x14ac:dyDescent="0.2"/>
  <cols>
    <col min="1" max="2" width="4" customWidth="1"/>
    <col min="3" max="3" width="14" customWidth="1"/>
    <col min="4" max="6" width="9" customWidth="1"/>
    <col min="7" max="7" width="13" customWidth="1"/>
    <col min="8" max="8" width="10" customWidth="1"/>
    <col min="9" max="9" width="12" customWidth="1"/>
    <col min="10" max="13" width="9" customWidth="1"/>
  </cols>
  <sheetData>
    <row r="1" spans="1:14" ht="12.75" x14ac:dyDescent="0.2"/>
    <row r="2" spans="1:14" ht="18" x14ac:dyDescent="0.25">
      <c r="A2" s="1" t="s">
        <v>0</v>
      </c>
    </row>
    <row r="3" spans="1:14" ht="12.75" x14ac:dyDescent="0.2"/>
    <row r="4" spans="1:14" ht="12.75" x14ac:dyDescent="0.2">
      <c r="A4" s="2">
        <v>1</v>
      </c>
      <c r="B4" t="s">
        <v>1</v>
      </c>
      <c r="K4" t="s">
        <v>2</v>
      </c>
    </row>
    <row r="5" spans="1:14" ht="12.75" x14ac:dyDescent="0.2">
      <c r="B5" t="s">
        <v>3</v>
      </c>
      <c r="K5" s="49" t="s">
        <v>4</v>
      </c>
      <c r="L5" s="50"/>
      <c r="M5" s="50"/>
      <c r="N5" s="50"/>
    </row>
    <row r="6" spans="1:14" ht="12.75" x14ac:dyDescent="0.2">
      <c r="K6" s="49" t="s">
        <v>5</v>
      </c>
      <c r="L6" s="50"/>
      <c r="M6" s="50"/>
      <c r="N6" s="50"/>
    </row>
    <row r="7" spans="1:14" ht="12.75" x14ac:dyDescent="0.2">
      <c r="A7" s="2">
        <v>2</v>
      </c>
      <c r="B7" t="s">
        <v>6</v>
      </c>
      <c r="K7" s="49" t="s">
        <v>7</v>
      </c>
      <c r="L7" s="50"/>
      <c r="M7" s="50"/>
      <c r="N7" s="50"/>
    </row>
    <row r="8" spans="1:14" ht="12.75" x14ac:dyDescent="0.2">
      <c r="K8" s="49" t="s">
        <v>8</v>
      </c>
      <c r="L8" s="50"/>
      <c r="M8" s="50"/>
      <c r="N8" s="50"/>
    </row>
    <row r="9" spans="1:14" ht="12.75" x14ac:dyDescent="0.2">
      <c r="G9" s="3" t="s">
        <v>9</v>
      </c>
      <c r="H9" s="3" t="s">
        <v>10</v>
      </c>
      <c r="I9" s="4" t="s">
        <v>11</v>
      </c>
      <c r="K9" s="49" t="s">
        <v>12</v>
      </c>
      <c r="L9" s="50"/>
      <c r="M9" s="50"/>
      <c r="N9" s="50"/>
    </row>
    <row r="10" spans="1:14" ht="12.75" x14ac:dyDescent="0.2">
      <c r="C10" s="5" t="s">
        <v>13</v>
      </c>
      <c r="D10" s="6"/>
      <c r="E10" s="6"/>
      <c r="F10" s="6"/>
      <c r="G10" s="7" t="s">
        <v>14</v>
      </c>
      <c r="H10" s="8" t="s">
        <v>15</v>
      </c>
      <c r="I10" s="7" t="s">
        <v>16</v>
      </c>
      <c r="K10" s="49" t="s">
        <v>17</v>
      </c>
      <c r="L10" s="50"/>
      <c r="M10" s="50"/>
      <c r="N10" s="50"/>
    </row>
    <row r="11" spans="1:14" ht="12.75" x14ac:dyDescent="0.2">
      <c r="C11" s="9" t="s">
        <v>18</v>
      </c>
      <c r="D11" s="6" t="s">
        <v>19</v>
      </c>
      <c r="E11" s="6"/>
      <c r="F11" s="6"/>
      <c r="G11" s="10" t="s">
        <v>221</v>
      </c>
      <c r="H11" s="10" t="s">
        <v>221</v>
      </c>
      <c r="I11" s="10" t="s">
        <v>221</v>
      </c>
      <c r="K11" s="49" t="s">
        <v>20</v>
      </c>
      <c r="L11" s="50"/>
      <c r="M11" s="50"/>
      <c r="N11" s="50"/>
    </row>
    <row r="12" spans="1:14" ht="12.75" x14ac:dyDescent="0.2">
      <c r="C12" s="9" t="s">
        <v>21</v>
      </c>
      <c r="D12" s="6" t="s">
        <v>22</v>
      </c>
      <c r="E12" s="6"/>
      <c r="F12" s="6"/>
      <c r="G12" s="10" t="s">
        <v>221</v>
      </c>
      <c r="H12" s="10" t="s">
        <v>221</v>
      </c>
      <c r="I12" s="10" t="s">
        <v>221</v>
      </c>
      <c r="K12" s="49" t="s">
        <v>23</v>
      </c>
      <c r="L12" s="50"/>
      <c r="M12" s="50"/>
      <c r="N12" s="50"/>
    </row>
    <row r="13" spans="1:14" ht="12.75" x14ac:dyDescent="0.2">
      <c r="C13" s="9" t="s">
        <v>24</v>
      </c>
      <c r="D13" s="6" t="s">
        <v>25</v>
      </c>
      <c r="E13" s="6"/>
      <c r="F13" s="6"/>
      <c r="G13" s="10" t="s">
        <v>221</v>
      </c>
      <c r="H13" s="10" t="s">
        <v>221</v>
      </c>
      <c r="I13" s="10" t="s">
        <v>221</v>
      </c>
    </row>
    <row r="14" spans="1:14" ht="12.75" x14ac:dyDescent="0.2">
      <c r="C14" s="11" t="s">
        <v>26</v>
      </c>
      <c r="D14" s="12" t="s">
        <v>27</v>
      </c>
      <c r="E14" s="12"/>
      <c r="F14" s="12"/>
      <c r="G14" s="10" t="s">
        <v>221</v>
      </c>
      <c r="H14" s="10" t="s">
        <v>221</v>
      </c>
      <c r="I14" s="10" t="s">
        <v>221</v>
      </c>
    </row>
    <row r="15" spans="1:14" ht="12.75" x14ac:dyDescent="0.2"/>
    <row r="16" spans="1:14" ht="12.75" x14ac:dyDescent="0.2">
      <c r="G16" s="3" t="s">
        <v>28</v>
      </c>
      <c r="H16" s="4" t="s">
        <v>29</v>
      </c>
      <c r="K16" s="49" t="str">
        <f>HYPERLINK("https://beeflambnz.com/industry-data/farm-data-and-industry-production/sheep-beef-farm-survey","Click here for more Survey Reports")</f>
        <v>Click here for more Survey Reports</v>
      </c>
      <c r="L16" s="50"/>
      <c r="M16" s="50"/>
      <c r="N16" s="50"/>
    </row>
    <row r="17" spans="3:8" ht="12.75" x14ac:dyDescent="0.2">
      <c r="C17" s="5" t="s">
        <v>30</v>
      </c>
      <c r="D17" s="6"/>
      <c r="E17" s="6"/>
      <c r="F17" s="6"/>
      <c r="G17" s="13" t="s">
        <v>31</v>
      </c>
      <c r="H17" s="7" t="s">
        <v>32</v>
      </c>
    </row>
    <row r="18" spans="3:8" ht="12.75" x14ac:dyDescent="0.2">
      <c r="C18" s="9" t="s">
        <v>33</v>
      </c>
      <c r="D18" s="6" t="s">
        <v>34</v>
      </c>
      <c r="E18" s="6"/>
      <c r="F18" s="6"/>
      <c r="G18" s="14"/>
      <c r="H18" s="14"/>
    </row>
    <row r="19" spans="3:8" ht="12.75" x14ac:dyDescent="0.2">
      <c r="C19" s="9" t="s">
        <v>35</v>
      </c>
      <c r="D19" s="6" t="s">
        <v>36</v>
      </c>
      <c r="E19" s="6"/>
      <c r="F19" s="6"/>
      <c r="G19" s="10" t="s">
        <v>221</v>
      </c>
      <c r="H19" s="14"/>
    </row>
    <row r="20" spans="3:8" ht="12.75" x14ac:dyDescent="0.2">
      <c r="C20" s="9" t="s">
        <v>37</v>
      </c>
      <c r="D20" s="6" t="s">
        <v>38</v>
      </c>
      <c r="E20" s="6"/>
      <c r="F20" s="6"/>
      <c r="G20" s="10" t="s">
        <v>221</v>
      </c>
      <c r="H20" s="10" t="s">
        <v>221</v>
      </c>
    </row>
    <row r="21" spans="3:8" ht="12.75" x14ac:dyDescent="0.2">
      <c r="C21" s="9" t="s">
        <v>39</v>
      </c>
      <c r="D21" s="6" t="s">
        <v>40</v>
      </c>
      <c r="E21" s="6"/>
      <c r="F21" s="6"/>
      <c r="G21" s="14"/>
      <c r="H21" s="10" t="s">
        <v>221</v>
      </c>
    </row>
    <row r="22" spans="3:8" ht="12.75" x14ac:dyDescent="0.2">
      <c r="C22" s="9" t="s">
        <v>41</v>
      </c>
      <c r="D22" s="6" t="s">
        <v>42</v>
      </c>
      <c r="E22" s="6"/>
      <c r="F22" s="6"/>
      <c r="G22" s="10" t="s">
        <v>221</v>
      </c>
      <c r="H22" s="14"/>
    </row>
    <row r="23" spans="3:8" ht="12.75" x14ac:dyDescent="0.2">
      <c r="C23" s="11" t="s">
        <v>26</v>
      </c>
      <c r="D23" s="12" t="s">
        <v>27</v>
      </c>
      <c r="E23" s="12"/>
      <c r="F23" s="12"/>
      <c r="G23" s="10" t="s">
        <v>221</v>
      </c>
      <c r="H23" s="10" t="s">
        <v>221</v>
      </c>
    </row>
    <row r="24" spans="3:8" ht="12.75" x14ac:dyDescent="0.2"/>
    <row r="25" spans="3:8" ht="12.75" x14ac:dyDescent="0.2">
      <c r="C25" s="5" t="s">
        <v>43</v>
      </c>
      <c r="D25" s="6"/>
      <c r="E25" s="6"/>
      <c r="F25" s="6"/>
      <c r="G25" s="10" t="s">
        <v>44</v>
      </c>
    </row>
    <row r="26" spans="3:8" ht="12.75" x14ac:dyDescent="0.2">
      <c r="C26" s="9" t="s">
        <v>33</v>
      </c>
      <c r="D26" s="6" t="s">
        <v>34</v>
      </c>
      <c r="E26" s="6"/>
      <c r="F26" s="6"/>
      <c r="G26" s="10" t="s">
        <v>221</v>
      </c>
    </row>
    <row r="27" spans="3:8" ht="12.75" x14ac:dyDescent="0.2">
      <c r="C27" s="9" t="s">
        <v>35</v>
      </c>
      <c r="D27" s="6" t="s">
        <v>36</v>
      </c>
      <c r="E27" s="6"/>
      <c r="F27" s="6"/>
      <c r="G27" s="10" t="s">
        <v>221</v>
      </c>
    </row>
    <row r="28" spans="3:8" ht="12.75" x14ac:dyDescent="0.2">
      <c r="C28" s="9" t="s">
        <v>18</v>
      </c>
      <c r="D28" s="6" t="s">
        <v>19</v>
      </c>
      <c r="E28" s="6"/>
      <c r="F28" s="6"/>
      <c r="G28" s="10" t="s">
        <v>221</v>
      </c>
    </row>
    <row r="29" spans="3:8" ht="12.75" x14ac:dyDescent="0.2">
      <c r="C29" s="9" t="s">
        <v>21</v>
      </c>
      <c r="D29" s="6" t="s">
        <v>22</v>
      </c>
      <c r="E29" s="6"/>
      <c r="F29" s="6"/>
      <c r="G29" s="10" t="s">
        <v>221</v>
      </c>
    </row>
    <row r="30" spans="3:8" ht="12.75" x14ac:dyDescent="0.2">
      <c r="C30" s="9" t="s">
        <v>24</v>
      </c>
      <c r="D30" s="6" t="s">
        <v>25</v>
      </c>
      <c r="E30" s="6"/>
      <c r="F30" s="6"/>
      <c r="G30" s="10" t="s">
        <v>221</v>
      </c>
    </row>
    <row r="31" spans="3:8" ht="12.75" x14ac:dyDescent="0.2">
      <c r="C31" s="9" t="s">
        <v>37</v>
      </c>
      <c r="D31" s="6" t="s">
        <v>38</v>
      </c>
      <c r="E31" s="6"/>
      <c r="F31" s="6"/>
      <c r="G31" s="10" t="s">
        <v>221</v>
      </c>
    </row>
    <row r="32" spans="3:8" ht="12.75" x14ac:dyDescent="0.2">
      <c r="C32" s="9" t="s">
        <v>39</v>
      </c>
      <c r="D32" s="6" t="s">
        <v>40</v>
      </c>
      <c r="E32" s="6"/>
      <c r="F32" s="6"/>
      <c r="G32" s="10" t="s">
        <v>221</v>
      </c>
    </row>
    <row r="33" spans="1:7" ht="12.75" x14ac:dyDescent="0.2">
      <c r="C33" s="9" t="s">
        <v>41</v>
      </c>
      <c r="D33" s="6" t="s">
        <v>42</v>
      </c>
      <c r="E33" s="6"/>
      <c r="F33" s="6"/>
      <c r="G33" s="10" t="s">
        <v>221</v>
      </c>
    </row>
    <row r="34" spans="1:7" ht="12.75" x14ac:dyDescent="0.2">
      <c r="C34" s="11" t="s">
        <v>26</v>
      </c>
      <c r="D34" s="12" t="s">
        <v>45</v>
      </c>
      <c r="E34" s="12"/>
      <c r="F34" s="12"/>
      <c r="G34" s="10" t="s">
        <v>221</v>
      </c>
    </row>
    <row r="35" spans="1:7" ht="12.75" x14ac:dyDescent="0.2"/>
    <row r="36" spans="1:7" ht="12.75" x14ac:dyDescent="0.2">
      <c r="A36" s="2">
        <v>3</v>
      </c>
      <c r="B36" t="s">
        <v>46</v>
      </c>
    </row>
    <row r="37" spans="1:7" ht="12.75" x14ac:dyDescent="0.2">
      <c r="B37" t="s">
        <v>47</v>
      </c>
    </row>
    <row r="38" spans="1:7" ht="12.75" x14ac:dyDescent="0.2">
      <c r="B38" t="s">
        <v>48</v>
      </c>
    </row>
    <row r="39" spans="1:7" ht="12.75" x14ac:dyDescent="0.2"/>
    <row r="40" spans="1:7" ht="12.75" x14ac:dyDescent="0.2">
      <c r="A40" s="2">
        <v>4</v>
      </c>
      <c r="B40" t="s">
        <v>49</v>
      </c>
    </row>
    <row r="41" spans="1:7" ht="12.75" x14ac:dyDescent="0.2">
      <c r="C41" t="s">
        <v>50</v>
      </c>
    </row>
    <row r="42" spans="1:7" ht="12.75" x14ac:dyDescent="0.2"/>
    <row r="43" spans="1:7" ht="12.75" x14ac:dyDescent="0.2"/>
  </sheetData>
  <mergeCells count="9">
    <mergeCell ref="K10:N10"/>
    <mergeCell ref="K11:N11"/>
    <mergeCell ref="K12:N12"/>
    <mergeCell ref="K16:N16"/>
    <mergeCell ref="K5:N5"/>
    <mergeCell ref="K6:N6"/>
    <mergeCell ref="K7:N7"/>
    <mergeCell ref="K8:N8"/>
    <mergeCell ref="K9:N9"/>
  </mergeCells>
  <hyperlinks>
    <hyperlink ref="K5" location="'PerformanceIndicators-Farm'!A1" display="Performance Indicators Per Farm Analysis" xr:uid="{00000000-0004-0000-0000-000000000000}"/>
    <hyperlink ref="K6" location="'RevenueExpenseProfit-Farm'!A1" display="$ Per Farm Analysis" xr:uid="{00000000-0004-0000-0000-000001000000}"/>
    <hyperlink ref="K7" location="'RevenueExpenseProfit-SU'!A1" display="$ Per Stock Unit Analysis" xr:uid="{00000000-0004-0000-0000-000002000000}"/>
    <hyperlink ref="K8" location="'RevenueExpenseProfit-HA'!A1" display="$ Per Hectare Analysis" xr:uid="{00000000-0004-0000-0000-000003000000}"/>
    <hyperlink ref="K9" location="'CapitalStructure-Farm'!A1" display="Capital Structure $ per Farm" xr:uid="{00000000-0004-0000-0000-000004000000}"/>
    <hyperlink ref="K10" location="'CapitalStructure-SU'!A1" display="Capital Structure $ per Stock Unit" xr:uid="{00000000-0004-0000-0000-000005000000}"/>
    <hyperlink ref="K11" location="'CapitalStructure-HA'!A1" display="Capital Structure $ per Hectare" xr:uid="{00000000-0004-0000-0000-000006000000}"/>
    <hyperlink ref="K12" location="'FlowOfFunds-Farm'!A1" display="Flow of Funds $ per Farm" xr:uid="{00000000-0004-0000-0000-000007000000}"/>
  </hyperlinks>
  <pageMargins left="0.7" right="0.7" top="0.75" bottom="0.75" header="0.3" footer="0.3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8"/>
  <sheetViews>
    <sheetView workbookViewId="0"/>
  </sheetViews>
  <sheetFormatPr defaultRowHeight="15" x14ac:dyDescent="0.2"/>
  <cols>
    <col min="1" max="1" width="9" customWidth="1"/>
    <col min="2" max="2" width="36" customWidth="1"/>
    <col min="3" max="12" width="10.42578125" customWidth="1"/>
  </cols>
  <sheetData>
    <row r="1" spans="1:12" ht="18" x14ac:dyDescent="0.25">
      <c r="A1" s="15" t="s">
        <v>51</v>
      </c>
      <c r="B1" s="1" t="s">
        <v>52</v>
      </c>
      <c r="L1" s="16">
        <v>45538</v>
      </c>
    </row>
    <row r="2" spans="1:12" x14ac:dyDescent="0.25">
      <c r="B2" s="17" t="s">
        <v>53</v>
      </c>
      <c r="L2" s="18" t="s">
        <v>54</v>
      </c>
    </row>
    <row r="3" spans="1:12" ht="12.75" x14ac:dyDescent="0.2">
      <c r="B3" s="19" t="s">
        <v>55</v>
      </c>
    </row>
    <row r="4" spans="1:12" ht="12.75" x14ac:dyDescent="0.2">
      <c r="K4" s="20" t="s">
        <v>56</v>
      </c>
      <c r="L4" s="20" t="s">
        <v>57</v>
      </c>
    </row>
    <row r="5" spans="1:12" ht="12.75" x14ac:dyDescent="0.2">
      <c r="C5" s="20" t="s">
        <v>58</v>
      </c>
      <c r="D5" s="20" t="s">
        <v>59</v>
      </c>
      <c r="E5" s="20" t="s">
        <v>60</v>
      </c>
      <c r="F5" s="20" t="s">
        <v>61</v>
      </c>
      <c r="G5" s="20" t="s">
        <v>62</v>
      </c>
      <c r="H5" s="20" t="s">
        <v>63</v>
      </c>
      <c r="I5" s="20" t="s">
        <v>64</v>
      </c>
      <c r="J5" s="20" t="s">
        <v>65</v>
      </c>
      <c r="K5" s="20" t="s">
        <v>66</v>
      </c>
      <c r="L5" s="20" t="s">
        <v>67</v>
      </c>
    </row>
    <row r="6" spans="1:12" ht="12.75" x14ac:dyDescent="0.2"/>
    <row r="7" spans="1:12" ht="12.75" x14ac:dyDescent="0.2">
      <c r="B7" s="19" t="s">
        <v>68</v>
      </c>
    </row>
    <row r="8" spans="1:12" ht="12.75" x14ac:dyDescent="0.2">
      <c r="A8" s="21">
        <v>1</v>
      </c>
      <c r="B8" t="s">
        <v>69</v>
      </c>
      <c r="C8" s="22">
        <v>584</v>
      </c>
      <c r="D8" s="22">
        <v>616</v>
      </c>
      <c r="E8" s="22">
        <v>664</v>
      </c>
      <c r="F8" s="22">
        <v>670</v>
      </c>
      <c r="G8" s="22">
        <v>666</v>
      </c>
      <c r="H8" s="22">
        <v>692</v>
      </c>
      <c r="I8" s="22">
        <v>723</v>
      </c>
      <c r="J8" s="22">
        <v>700</v>
      </c>
      <c r="K8" s="22">
        <v>700</v>
      </c>
      <c r="L8" s="22">
        <v>700</v>
      </c>
    </row>
    <row r="9" spans="1:12" ht="12.75" x14ac:dyDescent="0.2">
      <c r="A9" s="21">
        <v>2</v>
      </c>
      <c r="B9" t="s">
        <v>70</v>
      </c>
      <c r="C9" s="23">
        <v>1.54</v>
      </c>
      <c r="D9" s="23">
        <v>1.64</v>
      </c>
      <c r="E9" s="23">
        <v>1.84</v>
      </c>
      <c r="F9" s="23">
        <v>1.84</v>
      </c>
      <c r="G9" s="23">
        <v>1.82</v>
      </c>
      <c r="H9" s="23">
        <v>1.88</v>
      </c>
      <c r="I9" s="23">
        <v>1.89</v>
      </c>
      <c r="J9" s="23">
        <v>1.92</v>
      </c>
    </row>
    <row r="10" spans="1:12" ht="12.75" x14ac:dyDescent="0.2">
      <c r="A10" s="21">
        <v>3</v>
      </c>
      <c r="B10" t="s">
        <v>71</v>
      </c>
      <c r="C10" s="24">
        <v>4716</v>
      </c>
      <c r="D10" s="24">
        <v>4866</v>
      </c>
      <c r="E10" s="24">
        <v>5204</v>
      </c>
      <c r="F10" s="24">
        <v>5157</v>
      </c>
      <c r="G10" s="24">
        <v>5115</v>
      </c>
      <c r="H10" s="24">
        <v>5382</v>
      </c>
      <c r="I10" s="24">
        <v>5530</v>
      </c>
      <c r="J10" s="24">
        <v>5320</v>
      </c>
      <c r="K10" s="24">
        <v>5418</v>
      </c>
      <c r="L10" s="24">
        <v>5369</v>
      </c>
    </row>
    <row r="11" spans="1:12" ht="12.75" x14ac:dyDescent="0.2">
      <c r="A11" s="21">
        <v>4</v>
      </c>
      <c r="B11" t="s">
        <v>72</v>
      </c>
      <c r="C11" s="25">
        <v>8.1</v>
      </c>
      <c r="D11" s="25">
        <v>7.9</v>
      </c>
      <c r="E11" s="25">
        <v>7.8</v>
      </c>
      <c r="F11" s="25">
        <v>7.7</v>
      </c>
      <c r="G11" s="25">
        <v>7.7</v>
      </c>
      <c r="H11" s="25">
        <v>7.8</v>
      </c>
      <c r="I11" s="25">
        <v>7.6</v>
      </c>
      <c r="J11" s="25">
        <v>7.6</v>
      </c>
      <c r="K11" s="25">
        <v>7.7</v>
      </c>
      <c r="L11" s="25">
        <v>7.7</v>
      </c>
    </row>
    <row r="12" spans="1:12" ht="12.75" x14ac:dyDescent="0.2"/>
    <row r="13" spans="1:12" ht="12.75" x14ac:dyDescent="0.2">
      <c r="B13" s="19" t="s">
        <v>73</v>
      </c>
    </row>
    <row r="14" spans="1:12" ht="12.75" x14ac:dyDescent="0.2">
      <c r="A14" s="21">
        <v>5</v>
      </c>
      <c r="B14" t="s">
        <v>74</v>
      </c>
      <c r="C14" s="26">
        <v>125.2</v>
      </c>
      <c r="D14" s="26">
        <v>125.3</v>
      </c>
      <c r="E14" s="26">
        <v>127.9</v>
      </c>
      <c r="F14" s="26">
        <v>133.9</v>
      </c>
      <c r="G14" s="26">
        <v>124.9</v>
      </c>
      <c r="H14" s="26">
        <v>123.6</v>
      </c>
      <c r="I14" s="26">
        <v>132.9</v>
      </c>
      <c r="J14" s="26">
        <v>122</v>
      </c>
      <c r="K14" s="26">
        <v>137.80000000000001</v>
      </c>
      <c r="L14" s="26">
        <v>135.69999999999999</v>
      </c>
    </row>
    <row r="15" spans="1:12" ht="12.75" x14ac:dyDescent="0.2">
      <c r="A15" s="21">
        <v>6</v>
      </c>
      <c r="B15" t="s">
        <v>75</v>
      </c>
      <c r="C15" s="25">
        <v>3.9</v>
      </c>
      <c r="D15" s="25">
        <v>5.2</v>
      </c>
      <c r="E15" s="25">
        <v>7.5</v>
      </c>
      <c r="F15" s="25">
        <v>6.8</v>
      </c>
      <c r="G15" s="25">
        <v>5.4</v>
      </c>
      <c r="H15" s="25">
        <v>3.1</v>
      </c>
      <c r="I15" s="25">
        <v>5.4</v>
      </c>
      <c r="J15" s="25">
        <v>4.5</v>
      </c>
      <c r="K15" s="25">
        <v>4.9000000000000004</v>
      </c>
      <c r="L15" s="25">
        <v>3.6</v>
      </c>
    </row>
    <row r="16" spans="1:12" ht="12.75" x14ac:dyDescent="0.2">
      <c r="A16" s="21">
        <v>7</v>
      </c>
      <c r="B16" t="s">
        <v>76</v>
      </c>
      <c r="C16" s="27">
        <v>76.5</v>
      </c>
      <c r="D16" s="27">
        <v>81.900000000000006</v>
      </c>
      <c r="E16" s="27">
        <v>79.099999999999994</v>
      </c>
      <c r="F16" s="27">
        <v>77.599999999999994</v>
      </c>
      <c r="G16" s="27">
        <v>78.7</v>
      </c>
      <c r="H16" s="27">
        <v>78.099999999999994</v>
      </c>
      <c r="I16" s="27">
        <v>78</v>
      </c>
      <c r="J16" s="27">
        <v>77.099999999999994</v>
      </c>
      <c r="K16" s="27">
        <v>77.5</v>
      </c>
      <c r="L16" s="27">
        <v>77.3</v>
      </c>
    </row>
    <row r="17" spans="1:12" ht="12.75" x14ac:dyDescent="0.2">
      <c r="A17" s="21">
        <v>8</v>
      </c>
      <c r="B17" t="s">
        <v>77</v>
      </c>
    </row>
    <row r="18" spans="1:12" ht="12.75" x14ac:dyDescent="0.2"/>
    <row r="19" spans="1:12" ht="12.75" x14ac:dyDescent="0.2">
      <c r="A19" s="21">
        <v>9</v>
      </c>
      <c r="B19" t="s">
        <v>78</v>
      </c>
      <c r="C19" s="23">
        <v>4.76</v>
      </c>
      <c r="D19" s="23">
        <v>4.4800000000000004</v>
      </c>
      <c r="E19" s="23">
        <v>4.9000000000000004</v>
      </c>
      <c r="F19" s="23">
        <v>5.15</v>
      </c>
      <c r="G19" s="23">
        <v>3.72</v>
      </c>
      <c r="H19" s="23">
        <v>5.16</v>
      </c>
      <c r="I19" s="23">
        <v>4.3899999999999997</v>
      </c>
      <c r="J19" s="23">
        <v>4.3499999999999996</v>
      </c>
      <c r="K19" s="23">
        <v>4.7</v>
      </c>
      <c r="L19" s="23">
        <v>4.55</v>
      </c>
    </row>
    <row r="20" spans="1:12" ht="12.75" x14ac:dyDescent="0.2">
      <c r="A20" s="28">
        <v>10</v>
      </c>
      <c r="B20" t="s">
        <v>79</v>
      </c>
      <c r="C20" s="23">
        <v>5.23</v>
      </c>
      <c r="D20" s="23">
        <v>4.9000000000000004</v>
      </c>
      <c r="E20" s="23">
        <v>5.33</v>
      </c>
      <c r="F20" s="23">
        <v>5.64</v>
      </c>
      <c r="G20" s="23">
        <v>4.07</v>
      </c>
      <c r="H20" s="23">
        <v>5.62</v>
      </c>
      <c r="I20" s="23">
        <v>4.7699999999999996</v>
      </c>
      <c r="J20" s="23">
        <v>4.71</v>
      </c>
      <c r="K20" s="23">
        <v>5.15</v>
      </c>
      <c r="L20" s="23">
        <v>5.01</v>
      </c>
    </row>
    <row r="21" spans="1:12" ht="12.75" x14ac:dyDescent="0.2"/>
    <row r="22" spans="1:12" ht="12.75" x14ac:dyDescent="0.2">
      <c r="B22" s="19" t="s">
        <v>80</v>
      </c>
    </row>
    <row r="23" spans="1:12" ht="12.75" x14ac:dyDescent="0.2">
      <c r="A23" s="28">
        <v>11</v>
      </c>
      <c r="B23" t="s">
        <v>81</v>
      </c>
      <c r="C23" s="26">
        <v>414.4</v>
      </c>
      <c r="D23" s="26">
        <v>248.3</v>
      </c>
      <c r="E23" s="26">
        <v>206.9</v>
      </c>
      <c r="F23" s="26">
        <v>202.9</v>
      </c>
      <c r="G23" s="26">
        <v>179.7</v>
      </c>
      <c r="H23" s="26">
        <v>124.2</v>
      </c>
      <c r="I23" s="26">
        <v>160.19999999999999</v>
      </c>
      <c r="J23" s="26">
        <v>130.19999999999999</v>
      </c>
      <c r="K23" s="26">
        <v>166</v>
      </c>
      <c r="L23" s="26">
        <v>168</v>
      </c>
    </row>
    <row r="24" spans="1:12" ht="12.75" x14ac:dyDescent="0.2"/>
    <row r="25" spans="1:12" ht="12.75" x14ac:dyDescent="0.2">
      <c r="A25" s="28">
        <v>12</v>
      </c>
      <c r="B25" t="s">
        <v>82</v>
      </c>
      <c r="C25" s="29">
        <v>86.83</v>
      </c>
      <c r="D25" s="29">
        <v>93.71</v>
      </c>
      <c r="E25" s="30">
        <v>118.4</v>
      </c>
      <c r="F25" s="30">
        <v>125.73</v>
      </c>
      <c r="G25" s="30">
        <v>127.8</v>
      </c>
      <c r="H25" s="30">
        <v>117.1</v>
      </c>
      <c r="I25" s="30">
        <v>143.78</v>
      </c>
      <c r="J25" s="30">
        <v>129.86000000000001</v>
      </c>
      <c r="K25" s="30">
        <v>101.8</v>
      </c>
      <c r="L25" s="30">
        <v>104.3</v>
      </c>
    </row>
    <row r="26" spans="1:12" ht="12.75" x14ac:dyDescent="0.2">
      <c r="A26" s="28">
        <v>13</v>
      </c>
      <c r="B26" t="s">
        <v>83</v>
      </c>
      <c r="C26" s="29">
        <v>64.17</v>
      </c>
      <c r="D26" s="29">
        <v>74.97</v>
      </c>
      <c r="E26" s="29">
        <v>86.18</v>
      </c>
      <c r="F26" s="29">
        <v>99.9</v>
      </c>
      <c r="G26" s="29">
        <v>96.68</v>
      </c>
      <c r="H26" s="29">
        <v>93.01</v>
      </c>
      <c r="I26" s="30">
        <v>109.05</v>
      </c>
      <c r="J26" s="30">
        <v>107</v>
      </c>
      <c r="K26" s="29">
        <v>73.3</v>
      </c>
      <c r="L26" s="29">
        <v>76.099999999999994</v>
      </c>
    </row>
    <row r="27" spans="1:12" ht="12.75" x14ac:dyDescent="0.2">
      <c r="A27" s="28">
        <v>14</v>
      </c>
      <c r="B27" t="s">
        <v>84</v>
      </c>
      <c r="C27" s="29">
        <v>64.08</v>
      </c>
      <c r="D27" s="29">
        <v>68.95</v>
      </c>
      <c r="E27" s="30">
        <v>109.9</v>
      </c>
      <c r="F27" s="30">
        <v>120.41</v>
      </c>
      <c r="G27" s="30">
        <v>136.72999999999999</v>
      </c>
      <c r="H27" s="30">
        <v>126.29</v>
      </c>
      <c r="I27" s="30">
        <v>146.47999999999999</v>
      </c>
      <c r="J27" s="30">
        <v>103.62</v>
      </c>
      <c r="K27" s="29">
        <v>62.1</v>
      </c>
      <c r="L27" s="29">
        <v>64.2</v>
      </c>
    </row>
    <row r="28" spans="1:12" ht="12.75" x14ac:dyDescent="0.2">
      <c r="A28" s="28">
        <v>15</v>
      </c>
      <c r="B28" t="s">
        <v>85</v>
      </c>
      <c r="C28" s="29">
        <v>79.23</v>
      </c>
      <c r="D28" s="29">
        <v>81.12</v>
      </c>
      <c r="E28" s="30">
        <v>112.85</v>
      </c>
      <c r="F28" s="30">
        <v>143.63999999999999</v>
      </c>
      <c r="G28" s="30">
        <v>136.24</v>
      </c>
      <c r="H28" s="30">
        <v>132.03</v>
      </c>
      <c r="I28" s="30">
        <v>131.77000000000001</v>
      </c>
      <c r="J28" s="30">
        <v>124.11</v>
      </c>
      <c r="K28" s="29">
        <v>81.900000000000006</v>
      </c>
      <c r="L28" s="29">
        <v>84.2</v>
      </c>
    </row>
    <row r="29" spans="1:12" ht="12.75" x14ac:dyDescent="0.2">
      <c r="A29" s="28">
        <v>16</v>
      </c>
      <c r="B29" t="s">
        <v>86</v>
      </c>
      <c r="D29" s="29">
        <v>55.54</v>
      </c>
      <c r="E29" s="29">
        <v>94.43</v>
      </c>
      <c r="F29" s="30">
        <v>122.25</v>
      </c>
      <c r="G29" s="30">
        <v>122.5</v>
      </c>
      <c r="H29" s="30">
        <v>134.62</v>
      </c>
      <c r="I29" s="30">
        <v>136.21</v>
      </c>
      <c r="J29" s="29">
        <v>94.42</v>
      </c>
    </row>
    <row r="30" spans="1:12" ht="12.75" x14ac:dyDescent="0.2">
      <c r="A30" s="28">
        <v>17</v>
      </c>
      <c r="B30" t="s">
        <v>87</v>
      </c>
      <c r="C30" s="30">
        <v>117.97</v>
      </c>
      <c r="D30" s="30">
        <v>135.72999999999999</v>
      </c>
      <c r="E30" s="30">
        <v>158.22</v>
      </c>
      <c r="F30" s="30">
        <v>214.32</v>
      </c>
      <c r="G30" s="30">
        <v>158.88999999999999</v>
      </c>
      <c r="H30" s="30">
        <v>163.71</v>
      </c>
      <c r="I30" s="30">
        <v>176.4</v>
      </c>
      <c r="J30" s="30">
        <v>166.85</v>
      </c>
      <c r="K30" s="30">
        <v>127.8</v>
      </c>
      <c r="L30" s="30">
        <v>131.4</v>
      </c>
    </row>
    <row r="31" spans="1:12" ht="12.75" x14ac:dyDescent="0.2"/>
    <row r="32" spans="1:12" ht="12.75" x14ac:dyDescent="0.2">
      <c r="A32" s="28">
        <v>18</v>
      </c>
      <c r="B32" t="s">
        <v>88</v>
      </c>
      <c r="C32" s="31">
        <v>1247.75</v>
      </c>
      <c r="D32" s="31">
        <v>1491.67</v>
      </c>
      <c r="E32" s="31">
        <v>1162.08</v>
      </c>
      <c r="F32" s="31">
        <v>1192.83</v>
      </c>
      <c r="G32" s="31">
        <v>1090.0899999999999</v>
      </c>
      <c r="H32" s="31">
        <v>1068</v>
      </c>
      <c r="I32" s="31">
        <v>1432.61</v>
      </c>
      <c r="J32" s="31">
        <v>1508.31</v>
      </c>
      <c r="K32" s="31">
        <v>1449</v>
      </c>
      <c r="L32" s="31">
        <v>1521</v>
      </c>
    </row>
    <row r="33" spans="1:12" ht="12.75" x14ac:dyDescent="0.2">
      <c r="A33" s="28">
        <v>19</v>
      </c>
      <c r="B33" t="s">
        <v>89</v>
      </c>
      <c r="C33" s="31">
        <v>1599.05</v>
      </c>
      <c r="D33" s="31">
        <v>1651.2</v>
      </c>
      <c r="E33" s="31">
        <v>1603.71</v>
      </c>
      <c r="F33" s="31">
        <v>1514.37</v>
      </c>
      <c r="G33" s="31">
        <v>1504</v>
      </c>
      <c r="H33" s="31">
        <v>1601.74</v>
      </c>
      <c r="I33" s="31">
        <v>1741.74</v>
      </c>
      <c r="J33" s="31">
        <v>1793.25</v>
      </c>
      <c r="K33" s="31">
        <v>1742</v>
      </c>
      <c r="L33" s="31">
        <v>1781</v>
      </c>
    </row>
    <row r="34" spans="1:12" ht="12.75" x14ac:dyDescent="0.2">
      <c r="A34" s="28">
        <v>20</v>
      </c>
      <c r="B34" t="s">
        <v>90</v>
      </c>
      <c r="C34" s="31">
        <v>1604.17</v>
      </c>
      <c r="D34" s="31">
        <v>1615.66</v>
      </c>
      <c r="E34" s="31">
        <v>1601.07</v>
      </c>
      <c r="F34" s="31">
        <v>1500.83</v>
      </c>
      <c r="G34" s="31">
        <v>1613.09</v>
      </c>
      <c r="H34" s="31">
        <v>1454.41</v>
      </c>
      <c r="I34" s="31">
        <v>1767.77</v>
      </c>
      <c r="J34" s="31">
        <v>1794.78</v>
      </c>
      <c r="K34" s="31">
        <v>1601</v>
      </c>
      <c r="L34" s="31">
        <v>1647</v>
      </c>
    </row>
    <row r="35" spans="1:12" ht="12.75" x14ac:dyDescent="0.2">
      <c r="A35" s="28">
        <v>21</v>
      </c>
      <c r="B35" t="s">
        <v>91</v>
      </c>
      <c r="C35" s="31">
        <v>1071.92</v>
      </c>
      <c r="D35" s="31">
        <v>1111.5899999999999</v>
      </c>
      <c r="E35" s="31">
        <v>1081.3499999999999</v>
      </c>
      <c r="F35" s="30">
        <v>974.49</v>
      </c>
      <c r="G35" s="30">
        <v>870.16</v>
      </c>
      <c r="H35" s="30">
        <v>863.84</v>
      </c>
      <c r="I35" s="31">
        <v>1006.75</v>
      </c>
      <c r="J35" s="30">
        <v>945.66</v>
      </c>
      <c r="K35" s="30">
        <v>951</v>
      </c>
      <c r="L35" s="30">
        <v>978</v>
      </c>
    </row>
    <row r="36" spans="1:12" ht="12.75" x14ac:dyDescent="0.2">
      <c r="A36" s="28">
        <v>22</v>
      </c>
      <c r="B36" t="s">
        <v>92</v>
      </c>
      <c r="C36" s="31">
        <v>1096.79</v>
      </c>
      <c r="D36" s="30">
        <v>942.32</v>
      </c>
      <c r="E36" s="31">
        <v>1188.3599999999999</v>
      </c>
      <c r="F36" s="31">
        <v>1086.01</v>
      </c>
      <c r="G36" s="30">
        <v>981.67</v>
      </c>
      <c r="H36" s="31">
        <v>1003.15</v>
      </c>
      <c r="I36" s="31">
        <v>1183.05</v>
      </c>
      <c r="J36" s="31">
        <v>1208.96</v>
      </c>
    </row>
    <row r="37" spans="1:12" ht="12.75" x14ac:dyDescent="0.2">
      <c r="A37" s="28">
        <v>23</v>
      </c>
      <c r="B37" t="s">
        <v>93</v>
      </c>
      <c r="C37" s="30">
        <v>965.29</v>
      </c>
      <c r="D37" s="31">
        <v>1055.8800000000001</v>
      </c>
      <c r="E37" s="31">
        <v>1167.4000000000001</v>
      </c>
      <c r="F37" s="30">
        <v>988.87</v>
      </c>
      <c r="G37" s="31">
        <v>1039.32</v>
      </c>
      <c r="H37" s="30">
        <v>993.52</v>
      </c>
      <c r="I37" s="31">
        <v>1134.04</v>
      </c>
      <c r="J37" s="31">
        <v>1162.5999999999999</v>
      </c>
      <c r="K37" s="31">
        <v>1117</v>
      </c>
      <c r="L37" s="31">
        <v>1172</v>
      </c>
    </row>
    <row r="38" spans="1:12" ht="12.75" x14ac:dyDescent="0.2">
      <c r="B38" t="s">
        <v>94</v>
      </c>
      <c r="C38" s="30">
        <v>811.96</v>
      </c>
      <c r="D38" s="30">
        <v>987.87</v>
      </c>
      <c r="E38" s="30">
        <v>963.05</v>
      </c>
      <c r="F38" s="30">
        <v>796.16</v>
      </c>
      <c r="G38" s="30">
        <v>809.35</v>
      </c>
      <c r="H38" s="30">
        <v>838.87</v>
      </c>
      <c r="I38" s="30">
        <v>967.9</v>
      </c>
      <c r="J38" s="30">
        <v>982.19</v>
      </c>
      <c r="K38" s="30">
        <v>891</v>
      </c>
      <c r="L38" s="30">
        <v>924</v>
      </c>
    </row>
    <row r="39" spans="1:12" ht="12.75" x14ac:dyDescent="0.2"/>
    <row r="40" spans="1:12" ht="12.75" x14ac:dyDescent="0.2">
      <c r="B40" s="19" t="s">
        <v>95</v>
      </c>
    </row>
    <row r="41" spans="1:12" ht="12.75" x14ac:dyDescent="0.2">
      <c r="A41" s="28">
        <v>24</v>
      </c>
      <c r="B41" t="s">
        <v>96</v>
      </c>
      <c r="C41" s="30">
        <v>122.16</v>
      </c>
      <c r="D41" s="30">
        <v>177.18</v>
      </c>
      <c r="E41" s="30">
        <v>199.99</v>
      </c>
      <c r="F41" s="30">
        <v>145.49</v>
      </c>
      <c r="G41" s="30">
        <v>112.12</v>
      </c>
      <c r="H41" s="29">
        <v>54.89</v>
      </c>
      <c r="I41" s="30">
        <v>157.58000000000001</v>
      </c>
      <c r="J41" s="29">
        <v>19.18</v>
      </c>
      <c r="K41" s="29">
        <v>12.29</v>
      </c>
      <c r="L41" s="23">
        <v>9.2799999999999994</v>
      </c>
    </row>
    <row r="42" spans="1:12" ht="12.75" x14ac:dyDescent="0.2">
      <c r="A42" s="28">
        <v>25</v>
      </c>
      <c r="B42" t="s">
        <v>97</v>
      </c>
      <c r="C42" s="29">
        <v>15.13</v>
      </c>
      <c r="D42" s="29">
        <v>22.43</v>
      </c>
      <c r="E42" s="29">
        <v>25.52</v>
      </c>
      <c r="F42" s="29">
        <v>18.899999999999999</v>
      </c>
      <c r="G42" s="29">
        <v>14.6</v>
      </c>
      <c r="H42" s="23">
        <v>7.06</v>
      </c>
      <c r="I42" s="29">
        <v>20.6</v>
      </c>
      <c r="J42" s="23">
        <v>2.52</v>
      </c>
      <c r="K42" s="23">
        <v>1.59</v>
      </c>
      <c r="L42" s="23">
        <v>1.21</v>
      </c>
    </row>
    <row r="43" spans="1:12" ht="12.75" x14ac:dyDescent="0.2">
      <c r="A43" s="28">
        <v>26</v>
      </c>
      <c r="B43" t="s">
        <v>98</v>
      </c>
      <c r="C43" s="30">
        <v>275.73</v>
      </c>
      <c r="D43" s="30">
        <v>329.66</v>
      </c>
      <c r="E43" s="30">
        <v>366.79</v>
      </c>
      <c r="F43" s="30">
        <v>326.05</v>
      </c>
      <c r="G43" s="30">
        <v>308.77999999999997</v>
      </c>
      <c r="H43" s="30">
        <v>253.43</v>
      </c>
      <c r="I43" s="30">
        <v>376.47</v>
      </c>
      <c r="J43" s="30">
        <v>267.56</v>
      </c>
      <c r="K43" s="30">
        <v>257.02</v>
      </c>
      <c r="L43" s="30">
        <v>256.5</v>
      </c>
    </row>
    <row r="44" spans="1:12" ht="12.75" x14ac:dyDescent="0.2">
      <c r="A44" s="28">
        <v>27</v>
      </c>
      <c r="B44" t="s">
        <v>99</v>
      </c>
      <c r="C44" s="29">
        <v>34.15</v>
      </c>
      <c r="D44" s="29">
        <v>41.73</v>
      </c>
      <c r="E44" s="29">
        <v>46.8</v>
      </c>
      <c r="F44" s="29">
        <v>42.36</v>
      </c>
      <c r="G44" s="29">
        <v>40.200000000000003</v>
      </c>
      <c r="H44" s="29">
        <v>32.590000000000003</v>
      </c>
      <c r="I44" s="29">
        <v>49.22</v>
      </c>
      <c r="J44" s="29">
        <v>35.21</v>
      </c>
      <c r="K44" s="29">
        <v>33.21</v>
      </c>
      <c r="L44" s="29">
        <v>33.44</v>
      </c>
    </row>
    <row r="45" spans="1:12" ht="12.75" x14ac:dyDescent="0.2">
      <c r="A45" s="28">
        <v>28</v>
      </c>
      <c r="B45" t="s">
        <v>100</v>
      </c>
      <c r="C45" s="25">
        <v>1.7</v>
      </c>
      <c r="D45" s="25">
        <v>2.2000000000000002</v>
      </c>
      <c r="E45" s="25">
        <v>2.2999999999999998</v>
      </c>
      <c r="F45" s="25">
        <v>1.5</v>
      </c>
      <c r="G45" s="25">
        <v>1.1000000000000001</v>
      </c>
      <c r="H45" s="25">
        <v>0.5</v>
      </c>
      <c r="I45" s="25">
        <v>1.3</v>
      </c>
      <c r="J45" s="25">
        <v>0.1</v>
      </c>
      <c r="K45" s="25">
        <v>0.1</v>
      </c>
      <c r="L45" s="25">
        <v>0.1</v>
      </c>
    </row>
    <row r="46" spans="1:12" ht="12.75" x14ac:dyDescent="0.2">
      <c r="A46" s="28">
        <v>29</v>
      </c>
      <c r="B46" t="s">
        <v>101</v>
      </c>
      <c r="C46" s="28">
        <v>77</v>
      </c>
      <c r="D46" s="28">
        <v>76</v>
      </c>
      <c r="E46" s="28">
        <v>73</v>
      </c>
      <c r="F46" s="28">
        <v>74</v>
      </c>
      <c r="G46" s="28">
        <v>73</v>
      </c>
      <c r="H46" s="28">
        <v>73</v>
      </c>
      <c r="I46" s="28">
        <v>74</v>
      </c>
      <c r="J46" s="28">
        <v>72</v>
      </c>
      <c r="K46" s="28">
        <v>72</v>
      </c>
      <c r="L46" s="28">
        <v>72</v>
      </c>
    </row>
    <row r="47" spans="1:12" ht="12.75" x14ac:dyDescent="0.2"/>
    <row r="48" spans="1:12" ht="12.75" x14ac:dyDescent="0.2">
      <c r="B48" s="20" t="s">
        <v>102</v>
      </c>
      <c r="C48" s="51" t="str">
        <f>HYPERLINK("mailto:econ@beeflambnz.com","econ@beeflambnz.com")</f>
        <v>econ@beeflambnz.com</v>
      </c>
      <c r="D48" s="50"/>
      <c r="E48" s="50"/>
      <c r="F48" s="18" t="s">
        <v>54</v>
      </c>
      <c r="L48" s="20" t="s">
        <v>103</v>
      </c>
    </row>
  </sheetData>
  <mergeCells count="1">
    <mergeCell ref="C48:E48"/>
  </mergeCells>
  <hyperlinks>
    <hyperlink ref="L2" location="Notes!A1" display="Notes tab" xr:uid="{00000000-0004-0000-0100-000000000000}"/>
    <hyperlink ref="F48" location="Notes!A1" display="Notes tab" xr:uid="{00000000-0004-0000-0100-000001000000}"/>
  </hyperlinks>
  <pageMargins left="0.7" right="0.7" top="0.75" bottom="0.75" header="0.3" footer="0.3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2"/>
  <sheetViews>
    <sheetView workbookViewId="0"/>
  </sheetViews>
  <sheetFormatPr defaultRowHeight="15" x14ac:dyDescent="0.2"/>
  <cols>
    <col min="1" max="1" width="9" customWidth="1"/>
    <col min="2" max="2" width="36" customWidth="1"/>
    <col min="3" max="12" width="10.42578125" customWidth="1"/>
  </cols>
  <sheetData>
    <row r="1" spans="1:12" ht="18" x14ac:dyDescent="0.25">
      <c r="A1" s="15" t="s">
        <v>51</v>
      </c>
      <c r="B1" s="1" t="s">
        <v>52</v>
      </c>
      <c r="L1" s="16">
        <v>45538</v>
      </c>
    </row>
    <row r="2" spans="1:12" x14ac:dyDescent="0.25">
      <c r="B2" s="17" t="s">
        <v>104</v>
      </c>
      <c r="L2" s="18" t="s">
        <v>54</v>
      </c>
    </row>
    <row r="3" spans="1:12" ht="12.75" x14ac:dyDescent="0.2">
      <c r="B3" s="19" t="s">
        <v>55</v>
      </c>
    </row>
    <row r="4" spans="1:12" ht="12.75" x14ac:dyDescent="0.2">
      <c r="K4" s="20" t="s">
        <v>56</v>
      </c>
      <c r="L4" s="20" t="s">
        <v>57</v>
      </c>
    </row>
    <row r="5" spans="1:12" ht="12.75" x14ac:dyDescent="0.2">
      <c r="C5" s="20" t="s">
        <v>58</v>
      </c>
      <c r="D5" s="20" t="s">
        <v>59</v>
      </c>
      <c r="E5" s="20" t="s">
        <v>60</v>
      </c>
      <c r="F5" s="20" t="s">
        <v>61</v>
      </c>
      <c r="G5" s="20" t="s">
        <v>62</v>
      </c>
      <c r="H5" s="20" t="s">
        <v>63</v>
      </c>
      <c r="I5" s="20" t="s">
        <v>64</v>
      </c>
      <c r="J5" s="20" t="s">
        <v>65</v>
      </c>
      <c r="K5" s="20" t="s">
        <v>66</v>
      </c>
      <c r="L5" s="20" t="s">
        <v>67</v>
      </c>
    </row>
    <row r="6" spans="1:12" ht="12.75" x14ac:dyDescent="0.2"/>
    <row r="7" spans="1:12" ht="12.75" x14ac:dyDescent="0.2">
      <c r="B7" s="19" t="s">
        <v>105</v>
      </c>
    </row>
    <row r="8" spans="1:12" ht="12.75" x14ac:dyDescent="0.2">
      <c r="A8" s="21">
        <v>1</v>
      </c>
      <c r="B8" t="s">
        <v>106</v>
      </c>
      <c r="C8" s="32">
        <v>57389</v>
      </c>
      <c r="D8" s="32">
        <v>37397</v>
      </c>
      <c r="E8" s="32">
        <v>30261</v>
      </c>
      <c r="F8" s="32">
        <v>32386</v>
      </c>
      <c r="G8" s="32">
        <v>23823</v>
      </c>
      <c r="H8" s="32">
        <v>19337</v>
      </c>
      <c r="I8" s="32">
        <v>24045</v>
      </c>
      <c r="J8" s="32">
        <v>17838</v>
      </c>
      <c r="K8" s="32">
        <v>25000</v>
      </c>
      <c r="L8" s="32">
        <v>25300</v>
      </c>
    </row>
    <row r="9" spans="1:12" ht="12.75" x14ac:dyDescent="0.2">
      <c r="A9" s="21">
        <v>2</v>
      </c>
      <c r="B9" t="s">
        <v>107</v>
      </c>
      <c r="C9" s="33">
        <v>177165</v>
      </c>
      <c r="D9" s="33">
        <v>220837</v>
      </c>
      <c r="E9" s="33">
        <v>281482</v>
      </c>
      <c r="F9" s="33">
        <v>316421</v>
      </c>
      <c r="G9" s="33">
        <v>310303</v>
      </c>
      <c r="H9" s="33">
        <v>289611</v>
      </c>
      <c r="I9" s="33">
        <v>394146</v>
      </c>
      <c r="J9" s="33">
        <v>305019</v>
      </c>
      <c r="K9" s="33">
        <v>263900</v>
      </c>
      <c r="L9" s="33">
        <v>258400</v>
      </c>
    </row>
    <row r="10" spans="1:12" ht="12.75" x14ac:dyDescent="0.2">
      <c r="A10" s="21">
        <v>3</v>
      </c>
      <c r="B10" t="s">
        <v>108</v>
      </c>
      <c r="C10" s="33">
        <v>183620</v>
      </c>
      <c r="D10" s="33">
        <v>191511</v>
      </c>
      <c r="E10" s="33">
        <v>233019</v>
      </c>
      <c r="F10" s="33">
        <v>195082</v>
      </c>
      <c r="G10" s="33">
        <v>202704</v>
      </c>
      <c r="H10" s="33">
        <v>201088</v>
      </c>
      <c r="I10" s="33">
        <v>237268</v>
      </c>
      <c r="J10" s="33">
        <v>229100</v>
      </c>
      <c r="K10" s="33">
        <v>235600</v>
      </c>
      <c r="L10" s="33">
        <v>242900</v>
      </c>
    </row>
    <row r="11" spans="1:12" ht="12.75" x14ac:dyDescent="0.2">
      <c r="A11" s="21">
        <v>4</v>
      </c>
      <c r="B11" t="s">
        <v>109</v>
      </c>
      <c r="C11" s="24">
        <v>5082</v>
      </c>
      <c r="D11" s="24">
        <v>5378</v>
      </c>
      <c r="E11" s="24">
        <v>4938</v>
      </c>
      <c r="F11" s="24">
        <v>6124</v>
      </c>
      <c r="G11" s="24">
        <v>6382</v>
      </c>
      <c r="H11" s="24">
        <v>7367</v>
      </c>
      <c r="I11" s="24">
        <v>8366</v>
      </c>
      <c r="J11" s="24">
        <v>8978</v>
      </c>
      <c r="K11" s="24">
        <v>9800</v>
      </c>
      <c r="L11" s="24">
        <v>9900</v>
      </c>
    </row>
    <row r="12" spans="1:12" ht="12.75" x14ac:dyDescent="0.2">
      <c r="A12" s="21">
        <v>5</v>
      </c>
      <c r="B12" t="s">
        <v>110</v>
      </c>
    </row>
    <row r="13" spans="1:12" ht="12.75" x14ac:dyDescent="0.2">
      <c r="A13" s="21">
        <v>6</v>
      </c>
      <c r="B13" t="s">
        <v>111</v>
      </c>
    </row>
    <row r="14" spans="1:12" ht="12.75" x14ac:dyDescent="0.2">
      <c r="A14" s="21">
        <v>7</v>
      </c>
      <c r="B14" t="s">
        <v>112</v>
      </c>
    </row>
    <row r="15" spans="1:12" ht="12.75" x14ac:dyDescent="0.2">
      <c r="A15" s="21">
        <v>8</v>
      </c>
      <c r="B15" t="s">
        <v>113</v>
      </c>
      <c r="C15" s="32">
        <v>11032</v>
      </c>
      <c r="D15" s="32">
        <v>13722</v>
      </c>
      <c r="E15" s="32">
        <v>15725</v>
      </c>
      <c r="F15" s="32">
        <v>16064</v>
      </c>
      <c r="G15" s="32">
        <v>11359</v>
      </c>
      <c r="H15" s="32">
        <v>16912</v>
      </c>
      <c r="I15" s="32">
        <v>17632</v>
      </c>
      <c r="J15" s="32">
        <v>18054</v>
      </c>
      <c r="K15" s="32">
        <v>18100</v>
      </c>
      <c r="L15" s="32">
        <v>18200</v>
      </c>
    </row>
    <row r="16" spans="1:12" ht="12.75" x14ac:dyDescent="0.2">
      <c r="A16" s="34">
        <v>9</v>
      </c>
      <c r="B16" s="19" t="s">
        <v>114</v>
      </c>
      <c r="C16" s="35">
        <v>434288</v>
      </c>
      <c r="D16" s="35">
        <v>468845</v>
      </c>
      <c r="E16" s="35">
        <v>565425</v>
      </c>
      <c r="F16" s="35">
        <v>566077</v>
      </c>
      <c r="G16" s="35">
        <v>554571</v>
      </c>
      <c r="H16" s="35">
        <v>534315</v>
      </c>
      <c r="I16" s="35">
        <v>681457</v>
      </c>
      <c r="J16" s="35">
        <v>578989</v>
      </c>
      <c r="K16" s="35">
        <v>552400</v>
      </c>
      <c r="L16" s="35">
        <v>554700</v>
      </c>
    </row>
    <row r="17" spans="1:12" ht="12.75" x14ac:dyDescent="0.2"/>
    <row r="18" spans="1:12" ht="12.75" x14ac:dyDescent="0.2">
      <c r="B18" s="19" t="s">
        <v>115</v>
      </c>
    </row>
    <row r="19" spans="1:12" ht="12.75" x14ac:dyDescent="0.2">
      <c r="A19" s="28">
        <v>10</v>
      </c>
      <c r="B19" t="s">
        <v>116</v>
      </c>
      <c r="C19" s="32">
        <v>21992</v>
      </c>
      <c r="D19" s="32">
        <v>28088</v>
      </c>
      <c r="E19" s="32">
        <v>35533</v>
      </c>
      <c r="F19" s="32">
        <v>34952</v>
      </c>
      <c r="G19" s="32">
        <v>36791</v>
      </c>
      <c r="H19" s="32">
        <v>39829</v>
      </c>
      <c r="I19" s="32">
        <v>45793</v>
      </c>
      <c r="J19" s="32">
        <v>51973</v>
      </c>
      <c r="K19" s="32">
        <v>53500</v>
      </c>
      <c r="L19" s="32">
        <v>55000</v>
      </c>
    </row>
    <row r="20" spans="1:12" ht="12.75" x14ac:dyDescent="0.2">
      <c r="A20" s="28">
        <v>11</v>
      </c>
      <c r="B20" t="s">
        <v>117</v>
      </c>
      <c r="C20" s="32">
        <v>22463</v>
      </c>
      <c r="D20" s="32">
        <v>23950</v>
      </c>
      <c r="E20" s="32">
        <v>26878</v>
      </c>
      <c r="F20" s="32">
        <v>28433</v>
      </c>
      <c r="G20" s="32">
        <v>28220</v>
      </c>
      <c r="H20" s="32">
        <v>29420</v>
      </c>
      <c r="I20" s="32">
        <v>33290</v>
      </c>
      <c r="J20" s="32">
        <v>31313</v>
      </c>
      <c r="K20" s="32">
        <v>32508</v>
      </c>
      <c r="L20" s="32">
        <v>32751</v>
      </c>
    </row>
    <row r="21" spans="1:12" ht="12.75" x14ac:dyDescent="0.2">
      <c r="A21" s="28">
        <v>12</v>
      </c>
      <c r="B21" t="s">
        <v>118</v>
      </c>
      <c r="C21" s="32">
        <v>10057</v>
      </c>
      <c r="D21" s="24">
        <v>7791</v>
      </c>
      <c r="E21" s="24">
        <v>6275</v>
      </c>
      <c r="F21" s="32">
        <v>10789</v>
      </c>
      <c r="G21" s="32">
        <v>12852</v>
      </c>
      <c r="H21" s="32">
        <v>14644</v>
      </c>
      <c r="I21" s="32">
        <v>15856</v>
      </c>
      <c r="J21" s="32">
        <v>10313</v>
      </c>
      <c r="K21" s="32">
        <v>10000</v>
      </c>
      <c r="L21" s="24">
        <v>9000</v>
      </c>
    </row>
    <row r="22" spans="1:12" ht="12.75" x14ac:dyDescent="0.2">
      <c r="A22" s="28">
        <v>13</v>
      </c>
      <c r="B22" t="s">
        <v>119</v>
      </c>
      <c r="C22" s="32">
        <v>24748</v>
      </c>
      <c r="D22" s="32">
        <v>27564</v>
      </c>
      <c r="E22" s="32">
        <v>27252</v>
      </c>
      <c r="F22" s="32">
        <v>32968</v>
      </c>
      <c r="G22" s="32">
        <v>33281</v>
      </c>
      <c r="H22" s="32">
        <v>33286</v>
      </c>
      <c r="I22" s="32">
        <v>38326</v>
      </c>
      <c r="J22" s="32">
        <v>36983</v>
      </c>
      <c r="K22" s="32">
        <v>39760</v>
      </c>
      <c r="L22" s="32">
        <v>41126</v>
      </c>
    </row>
    <row r="23" spans="1:12" ht="12.75" x14ac:dyDescent="0.2">
      <c r="A23" s="28">
        <v>14</v>
      </c>
      <c r="B23" t="s">
        <v>120</v>
      </c>
      <c r="C23" s="32">
        <v>63531</v>
      </c>
      <c r="D23" s="32">
        <v>47409</v>
      </c>
      <c r="E23" s="32">
        <v>68307</v>
      </c>
      <c r="F23" s="32">
        <v>75257</v>
      </c>
      <c r="G23" s="32">
        <v>72912</v>
      </c>
      <c r="H23" s="32">
        <v>69820</v>
      </c>
      <c r="I23" s="32">
        <v>94859</v>
      </c>
      <c r="J23" s="32">
        <v>64111</v>
      </c>
      <c r="K23" s="32">
        <v>60400</v>
      </c>
      <c r="L23" s="32">
        <v>55250</v>
      </c>
    </row>
    <row r="24" spans="1:12" ht="12.75" x14ac:dyDescent="0.2">
      <c r="A24" s="28">
        <v>15</v>
      </c>
      <c r="B24" t="s">
        <v>121</v>
      </c>
      <c r="C24" s="24">
        <v>5956</v>
      </c>
      <c r="D24" s="24">
        <v>2278</v>
      </c>
      <c r="E24" s="24">
        <v>7103</v>
      </c>
      <c r="F24" s="24">
        <v>1265</v>
      </c>
      <c r="G24" s="24">
        <v>6662</v>
      </c>
      <c r="H24" s="24">
        <v>8748</v>
      </c>
      <c r="I24" s="24">
        <v>6021</v>
      </c>
      <c r="J24" s="24">
        <v>7594</v>
      </c>
      <c r="K24" s="24">
        <v>3125</v>
      </c>
      <c r="L24" s="24">
        <v>7800</v>
      </c>
    </row>
    <row r="25" spans="1:12" ht="12.75" x14ac:dyDescent="0.2">
      <c r="A25" s="28">
        <v>16</v>
      </c>
      <c r="B25" t="s">
        <v>122</v>
      </c>
      <c r="C25" s="24">
        <v>1517</v>
      </c>
      <c r="D25" s="22">
        <v>745</v>
      </c>
      <c r="E25" s="24">
        <v>1732</v>
      </c>
      <c r="F25" s="24">
        <v>2431</v>
      </c>
      <c r="G25" s="24">
        <v>1833</v>
      </c>
      <c r="H25" s="24">
        <v>1303</v>
      </c>
      <c r="I25" s="24">
        <v>1352</v>
      </c>
      <c r="J25" s="24">
        <v>2273</v>
      </c>
      <c r="K25" s="24">
        <v>2000</v>
      </c>
      <c r="L25" s="24">
        <v>2000</v>
      </c>
    </row>
    <row r="26" spans="1:12" ht="12.75" x14ac:dyDescent="0.2">
      <c r="A26" s="28">
        <v>17</v>
      </c>
      <c r="B26" t="s">
        <v>123</v>
      </c>
      <c r="C26" s="24">
        <v>9781</v>
      </c>
      <c r="D26" s="24">
        <v>9822</v>
      </c>
      <c r="E26" s="32">
        <v>11691</v>
      </c>
      <c r="F26" s="32">
        <v>12437</v>
      </c>
      <c r="G26" s="32">
        <v>13135</v>
      </c>
      <c r="H26" s="32">
        <v>14003</v>
      </c>
      <c r="I26" s="32">
        <v>14158</v>
      </c>
      <c r="J26" s="32">
        <v>17056</v>
      </c>
      <c r="K26" s="32">
        <v>17200</v>
      </c>
      <c r="L26" s="32">
        <v>17500</v>
      </c>
    </row>
    <row r="27" spans="1:12" ht="12.75" x14ac:dyDescent="0.2">
      <c r="A27" s="28">
        <v>18</v>
      </c>
      <c r="B27" t="s">
        <v>124</v>
      </c>
      <c r="C27" s="24">
        <v>5767</v>
      </c>
      <c r="D27" s="24">
        <v>6357</v>
      </c>
      <c r="E27" s="24">
        <v>8191</v>
      </c>
      <c r="F27" s="24">
        <v>9743</v>
      </c>
      <c r="G27" s="24">
        <v>8799</v>
      </c>
      <c r="H27" s="24">
        <v>7447</v>
      </c>
      <c r="I27" s="32">
        <v>11466</v>
      </c>
      <c r="J27" s="32">
        <v>13811</v>
      </c>
      <c r="K27" s="32">
        <v>13800</v>
      </c>
      <c r="L27" s="32">
        <v>13400</v>
      </c>
    </row>
    <row r="28" spans="1:12" ht="12.75" x14ac:dyDescent="0.2">
      <c r="A28" s="28">
        <v>19</v>
      </c>
      <c r="B28" t="s">
        <v>125</v>
      </c>
      <c r="C28" s="24">
        <v>3482</v>
      </c>
      <c r="D28" s="24">
        <v>3804</v>
      </c>
      <c r="E28" s="24">
        <v>3849</v>
      </c>
      <c r="F28" s="24">
        <v>4048</v>
      </c>
      <c r="G28" s="24">
        <v>4099</v>
      </c>
      <c r="H28" s="24">
        <v>4642</v>
      </c>
      <c r="I28" s="24">
        <v>4626</v>
      </c>
      <c r="J28" s="24">
        <v>4617</v>
      </c>
      <c r="K28" s="24">
        <v>4800</v>
      </c>
      <c r="L28" s="24">
        <v>4900</v>
      </c>
    </row>
    <row r="29" spans="1:12" ht="12.75" x14ac:dyDescent="0.2">
      <c r="A29" s="28">
        <v>20</v>
      </c>
      <c r="B29" t="s">
        <v>126</v>
      </c>
      <c r="C29" s="32">
        <v>10118</v>
      </c>
      <c r="D29" s="32">
        <v>10401</v>
      </c>
      <c r="E29" s="24">
        <v>9610</v>
      </c>
      <c r="F29" s="32">
        <v>11337</v>
      </c>
      <c r="G29" s="24">
        <v>7589</v>
      </c>
      <c r="H29" s="24">
        <v>7024</v>
      </c>
      <c r="I29" s="24">
        <v>9234</v>
      </c>
      <c r="J29" s="32">
        <v>13809</v>
      </c>
      <c r="K29" s="32">
        <v>10000</v>
      </c>
      <c r="L29" s="32">
        <v>10000</v>
      </c>
    </row>
    <row r="30" spans="1:12" ht="12.75" x14ac:dyDescent="0.2">
      <c r="A30" s="28">
        <v>21</v>
      </c>
      <c r="B30" t="s">
        <v>127</v>
      </c>
      <c r="G30" s="24">
        <v>4067</v>
      </c>
      <c r="H30" s="24">
        <v>4867</v>
      </c>
      <c r="I30" s="24">
        <v>5657</v>
      </c>
      <c r="J30" s="24">
        <v>5618</v>
      </c>
    </row>
    <row r="31" spans="1:12" ht="12.75" x14ac:dyDescent="0.2">
      <c r="A31" s="28">
        <v>22</v>
      </c>
      <c r="B31" t="s">
        <v>128</v>
      </c>
    </row>
    <row r="32" spans="1:12" ht="12.75" x14ac:dyDescent="0.2">
      <c r="A32" s="28">
        <v>23</v>
      </c>
      <c r="B32" t="s">
        <v>129</v>
      </c>
      <c r="C32" s="22">
        <v>753</v>
      </c>
      <c r="D32" s="22">
        <v>508</v>
      </c>
      <c r="E32" s="24">
        <v>1297</v>
      </c>
      <c r="F32" s="24">
        <v>1020</v>
      </c>
      <c r="G32" s="24">
        <v>1048</v>
      </c>
      <c r="H32" s="22">
        <v>928</v>
      </c>
      <c r="I32" s="24">
        <v>1967</v>
      </c>
      <c r="J32" s="24">
        <v>2095</v>
      </c>
      <c r="K32" s="24">
        <v>2100</v>
      </c>
      <c r="L32" s="24">
        <v>2200</v>
      </c>
    </row>
    <row r="33" spans="1:12" ht="12.75" x14ac:dyDescent="0.2">
      <c r="A33" s="28">
        <v>24</v>
      </c>
      <c r="B33" t="s">
        <v>130</v>
      </c>
    </row>
    <row r="34" spans="1:12" ht="12.75" x14ac:dyDescent="0.2">
      <c r="A34" s="28">
        <v>25</v>
      </c>
      <c r="B34" t="s">
        <v>131</v>
      </c>
      <c r="C34" s="32">
        <v>30765</v>
      </c>
      <c r="D34" s="32">
        <v>31406</v>
      </c>
      <c r="E34" s="32">
        <v>44844</v>
      </c>
      <c r="F34" s="32">
        <v>46331</v>
      </c>
      <c r="G34" s="32">
        <v>44500</v>
      </c>
      <c r="H34" s="32">
        <v>42317</v>
      </c>
      <c r="I34" s="32">
        <v>51600</v>
      </c>
      <c r="J34" s="32">
        <v>51514</v>
      </c>
      <c r="K34" s="32">
        <v>45000</v>
      </c>
      <c r="L34" s="32">
        <v>45000</v>
      </c>
    </row>
    <row r="35" spans="1:12" ht="12.75" x14ac:dyDescent="0.2">
      <c r="A35" s="28">
        <v>26</v>
      </c>
      <c r="B35" t="s">
        <v>132</v>
      </c>
      <c r="C35" s="24">
        <v>6674</v>
      </c>
      <c r="D35" s="24">
        <v>5017</v>
      </c>
      <c r="E35" s="24">
        <v>5915</v>
      </c>
      <c r="F35" s="24">
        <v>5843</v>
      </c>
      <c r="G35" s="24">
        <v>6621</v>
      </c>
      <c r="H35" s="24">
        <v>6297</v>
      </c>
      <c r="I35" s="24">
        <v>6600</v>
      </c>
      <c r="J35" s="24">
        <v>8077</v>
      </c>
      <c r="K35" s="24">
        <v>8500</v>
      </c>
      <c r="L35" s="24">
        <v>8700</v>
      </c>
    </row>
    <row r="36" spans="1:12" ht="12.75" x14ac:dyDescent="0.2">
      <c r="A36" s="28">
        <v>27</v>
      </c>
      <c r="B36" t="s">
        <v>133</v>
      </c>
      <c r="C36" s="32">
        <v>13322</v>
      </c>
      <c r="D36" s="32">
        <v>12974</v>
      </c>
      <c r="E36" s="32">
        <v>14242</v>
      </c>
      <c r="F36" s="32">
        <v>15018</v>
      </c>
      <c r="G36" s="32">
        <v>12273</v>
      </c>
      <c r="H36" s="32">
        <v>14537</v>
      </c>
      <c r="I36" s="32">
        <v>14063</v>
      </c>
      <c r="J36" s="32">
        <v>14007</v>
      </c>
      <c r="K36" s="32">
        <v>14100</v>
      </c>
      <c r="L36" s="32">
        <v>14200</v>
      </c>
    </row>
    <row r="37" spans="1:12" ht="12.75" x14ac:dyDescent="0.2">
      <c r="A37" s="36">
        <v>28</v>
      </c>
      <c r="B37" s="19" t="s">
        <v>134</v>
      </c>
      <c r="C37" s="35">
        <v>230926</v>
      </c>
      <c r="D37" s="35">
        <v>218114</v>
      </c>
      <c r="E37" s="35">
        <v>272719</v>
      </c>
      <c r="F37" s="35">
        <v>291872</v>
      </c>
      <c r="G37" s="35">
        <v>294682</v>
      </c>
      <c r="H37" s="35">
        <v>299112</v>
      </c>
      <c r="I37" s="35">
        <v>354868</v>
      </c>
      <c r="J37" s="35">
        <v>335164</v>
      </c>
      <c r="K37" s="35">
        <v>316793</v>
      </c>
      <c r="L37" s="35">
        <v>318827</v>
      </c>
    </row>
    <row r="38" spans="1:12" ht="12.75" x14ac:dyDescent="0.2"/>
    <row r="39" spans="1:12" ht="12.75" x14ac:dyDescent="0.2">
      <c r="A39" s="28">
        <v>29</v>
      </c>
      <c r="B39" t="s">
        <v>135</v>
      </c>
      <c r="C39" s="24">
        <v>5501</v>
      </c>
      <c r="D39" s="24">
        <v>6388</v>
      </c>
      <c r="E39" s="24">
        <v>6114</v>
      </c>
      <c r="F39" s="24">
        <v>7704</v>
      </c>
      <c r="G39" s="24">
        <v>7457</v>
      </c>
      <c r="H39" s="24">
        <v>8372</v>
      </c>
      <c r="I39" s="24">
        <v>8619</v>
      </c>
      <c r="J39" s="24">
        <v>9416</v>
      </c>
      <c r="K39" s="24">
        <v>9800</v>
      </c>
      <c r="L39" s="32">
        <v>10100</v>
      </c>
    </row>
    <row r="40" spans="1:12" ht="12.75" x14ac:dyDescent="0.2">
      <c r="A40" s="28">
        <v>30</v>
      </c>
      <c r="B40" t="s">
        <v>136</v>
      </c>
      <c r="C40" s="24">
        <v>2836</v>
      </c>
      <c r="D40" s="24">
        <v>2738</v>
      </c>
      <c r="E40" s="24">
        <v>2445</v>
      </c>
      <c r="F40" s="24">
        <v>2848</v>
      </c>
      <c r="G40" s="24">
        <v>1636</v>
      </c>
      <c r="H40" s="24">
        <v>3782</v>
      </c>
      <c r="I40" s="24">
        <v>3376</v>
      </c>
      <c r="J40" s="24">
        <v>3323</v>
      </c>
      <c r="K40" s="24">
        <v>3500</v>
      </c>
      <c r="L40" s="24">
        <v>3600</v>
      </c>
    </row>
    <row r="41" spans="1:12" ht="12.75" x14ac:dyDescent="0.2">
      <c r="A41" s="28">
        <v>31</v>
      </c>
      <c r="B41" t="s">
        <v>137</v>
      </c>
      <c r="C41" s="32">
        <v>12704</v>
      </c>
      <c r="D41" s="32">
        <v>14477</v>
      </c>
      <c r="E41" s="32">
        <v>15182</v>
      </c>
      <c r="F41" s="32">
        <v>15851</v>
      </c>
      <c r="G41" s="32">
        <v>16195</v>
      </c>
      <c r="H41" s="32">
        <v>16860</v>
      </c>
      <c r="I41" s="32">
        <v>18275</v>
      </c>
      <c r="J41" s="32">
        <v>18145</v>
      </c>
      <c r="K41" s="32">
        <v>18400</v>
      </c>
      <c r="L41" s="32">
        <v>18600</v>
      </c>
    </row>
    <row r="42" spans="1:12" ht="12.75" x14ac:dyDescent="0.2">
      <c r="A42" s="28">
        <v>32</v>
      </c>
      <c r="B42" t="s">
        <v>138</v>
      </c>
      <c r="C42" s="24">
        <v>3642</v>
      </c>
      <c r="D42" s="24">
        <v>4730</v>
      </c>
      <c r="E42" s="24">
        <v>4671</v>
      </c>
      <c r="F42" s="24">
        <v>4680</v>
      </c>
      <c r="G42" s="24">
        <v>2012</v>
      </c>
      <c r="H42" s="24">
        <v>2082</v>
      </c>
    </row>
    <row r="43" spans="1:12" ht="12.75" x14ac:dyDescent="0.2">
      <c r="A43" s="28">
        <v>33</v>
      </c>
      <c r="B43" t="s">
        <v>139</v>
      </c>
      <c r="C43" s="32">
        <v>46858</v>
      </c>
      <c r="D43" s="32">
        <v>53957</v>
      </c>
      <c r="E43" s="32">
        <v>57407</v>
      </c>
      <c r="F43" s="32">
        <v>55603</v>
      </c>
      <c r="G43" s="32">
        <v>61925</v>
      </c>
      <c r="H43" s="32">
        <v>58639</v>
      </c>
      <c r="I43" s="32">
        <v>65807</v>
      </c>
      <c r="J43" s="32">
        <v>95684</v>
      </c>
      <c r="K43" s="33">
        <v>115816</v>
      </c>
      <c r="L43" s="33">
        <v>130648</v>
      </c>
    </row>
    <row r="44" spans="1:12" ht="12.75" x14ac:dyDescent="0.2">
      <c r="A44" s="28">
        <v>34</v>
      </c>
      <c r="B44" t="s">
        <v>140</v>
      </c>
      <c r="C44" s="24">
        <v>4981</v>
      </c>
      <c r="D44" s="24">
        <v>3596</v>
      </c>
      <c r="E44" s="24">
        <v>6529</v>
      </c>
      <c r="F44" s="24">
        <v>6918</v>
      </c>
      <c r="G44" s="24">
        <v>6221</v>
      </c>
      <c r="H44" s="24">
        <v>5797</v>
      </c>
      <c r="I44" s="24">
        <v>7805</v>
      </c>
      <c r="J44" s="24">
        <v>9761</v>
      </c>
      <c r="K44" s="32">
        <v>10000</v>
      </c>
      <c r="L44" s="32">
        <v>10200</v>
      </c>
    </row>
    <row r="45" spans="1:12" ht="12.75" x14ac:dyDescent="0.2">
      <c r="A45" s="36">
        <v>35</v>
      </c>
      <c r="B45" s="19" t="s">
        <v>141</v>
      </c>
      <c r="C45" s="37">
        <v>76522</v>
      </c>
      <c r="D45" s="37">
        <v>85886</v>
      </c>
      <c r="E45" s="37">
        <v>92348</v>
      </c>
      <c r="F45" s="37">
        <v>93604</v>
      </c>
      <c r="G45" s="37">
        <v>95446</v>
      </c>
      <c r="H45" s="37">
        <v>95532</v>
      </c>
      <c r="I45" s="35">
        <v>103882</v>
      </c>
      <c r="J45" s="35">
        <v>136329</v>
      </c>
      <c r="K45" s="35">
        <v>157516</v>
      </c>
      <c r="L45" s="35">
        <v>173148</v>
      </c>
    </row>
    <row r="46" spans="1:12" ht="12.75" x14ac:dyDescent="0.2">
      <c r="A46" s="36">
        <v>36</v>
      </c>
      <c r="B46" s="19" t="s">
        <v>142</v>
      </c>
      <c r="C46" s="35">
        <v>307448</v>
      </c>
      <c r="D46" s="35">
        <v>304000</v>
      </c>
      <c r="E46" s="35">
        <v>365067</v>
      </c>
      <c r="F46" s="35">
        <v>385476</v>
      </c>
      <c r="G46" s="35">
        <v>390128</v>
      </c>
      <c r="H46" s="35">
        <v>394644</v>
      </c>
      <c r="I46" s="35">
        <v>458750</v>
      </c>
      <c r="J46" s="35">
        <v>471493</v>
      </c>
      <c r="K46" s="35">
        <v>474309</v>
      </c>
      <c r="L46" s="35">
        <v>491975</v>
      </c>
    </row>
    <row r="47" spans="1:12" ht="12.75" x14ac:dyDescent="0.2">
      <c r="A47" s="28">
        <v>37</v>
      </c>
      <c r="B47" t="s">
        <v>143</v>
      </c>
      <c r="C47" s="32">
        <v>17650</v>
      </c>
      <c r="D47" s="32">
        <v>19327</v>
      </c>
      <c r="E47" s="32">
        <v>20748</v>
      </c>
      <c r="F47" s="32">
        <v>24669</v>
      </c>
      <c r="G47" s="32">
        <v>26943</v>
      </c>
      <c r="H47" s="32">
        <v>28734</v>
      </c>
      <c r="I47" s="32">
        <v>24128</v>
      </c>
      <c r="J47" s="32">
        <v>25647</v>
      </c>
      <c r="K47" s="32">
        <v>24000</v>
      </c>
      <c r="L47" s="32">
        <v>24000</v>
      </c>
    </row>
    <row r="48" spans="1:12" ht="12.75" x14ac:dyDescent="0.2">
      <c r="A48" s="36">
        <v>38</v>
      </c>
      <c r="B48" s="19" t="s">
        <v>144</v>
      </c>
      <c r="C48" s="35">
        <v>325098</v>
      </c>
      <c r="D48" s="35">
        <v>323327</v>
      </c>
      <c r="E48" s="35">
        <v>385815</v>
      </c>
      <c r="F48" s="35">
        <v>410145</v>
      </c>
      <c r="G48" s="35">
        <v>417071</v>
      </c>
      <c r="H48" s="35">
        <v>423378</v>
      </c>
      <c r="I48" s="35">
        <v>482878</v>
      </c>
      <c r="J48" s="35">
        <v>497140</v>
      </c>
      <c r="K48" s="35">
        <v>498300</v>
      </c>
      <c r="L48" s="35">
        <v>516000</v>
      </c>
    </row>
    <row r="49" spans="2:12" ht="12.75" x14ac:dyDescent="0.2"/>
    <row r="50" spans="2:12" ht="12.75" x14ac:dyDescent="0.2">
      <c r="C50" s="33">
        <v>109190</v>
      </c>
      <c r="D50" s="33">
        <v>145518</v>
      </c>
      <c r="E50" s="33">
        <v>179610</v>
      </c>
      <c r="F50" s="33">
        <v>155932</v>
      </c>
      <c r="G50" s="33">
        <v>137500</v>
      </c>
      <c r="H50" s="33">
        <v>110937</v>
      </c>
      <c r="I50" s="33">
        <v>198579</v>
      </c>
      <c r="J50" s="32">
        <v>81849</v>
      </c>
      <c r="K50" s="32">
        <v>54100</v>
      </c>
      <c r="L50" s="32">
        <v>38700</v>
      </c>
    </row>
    <row r="51" spans="2:12" ht="12.75" x14ac:dyDescent="0.2"/>
    <row r="52" spans="2:12" ht="12.75" x14ac:dyDescent="0.2">
      <c r="B52" s="20" t="s">
        <v>102</v>
      </c>
      <c r="C52" s="51" t="str">
        <f>HYPERLINK("mailto:econ@beeflambnz.com","econ@beeflambnz.com")</f>
        <v>econ@beeflambnz.com</v>
      </c>
      <c r="D52" s="50"/>
      <c r="E52" s="50"/>
      <c r="F52" s="18" t="s">
        <v>54</v>
      </c>
      <c r="L52" s="20" t="s">
        <v>103</v>
      </c>
    </row>
  </sheetData>
  <mergeCells count="1">
    <mergeCell ref="C52:E52"/>
  </mergeCells>
  <hyperlinks>
    <hyperlink ref="L2" location="Notes!A1" display="Notes tab" xr:uid="{00000000-0004-0000-0200-000000000000}"/>
    <hyperlink ref="F52" location="Notes!A1" display="Notes tab" xr:uid="{00000000-0004-0000-0200-000001000000}"/>
  </hyperlinks>
  <pageMargins left="0.7" right="0.7" top="0.75" bottom="0.75" header="0.3" footer="0.3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2"/>
  <sheetViews>
    <sheetView workbookViewId="0"/>
  </sheetViews>
  <sheetFormatPr defaultRowHeight="15" x14ac:dyDescent="0.2"/>
  <cols>
    <col min="1" max="1" width="9" customWidth="1"/>
    <col min="2" max="2" width="36" customWidth="1"/>
    <col min="3" max="12" width="10.42578125" customWidth="1"/>
  </cols>
  <sheetData>
    <row r="1" spans="1:12" ht="18" x14ac:dyDescent="0.25">
      <c r="A1" s="15" t="s">
        <v>51</v>
      </c>
      <c r="B1" s="1" t="s">
        <v>52</v>
      </c>
      <c r="L1" s="16">
        <v>45538</v>
      </c>
    </row>
    <row r="2" spans="1:12" x14ac:dyDescent="0.25">
      <c r="B2" s="17" t="s">
        <v>145</v>
      </c>
      <c r="L2" s="18" t="s">
        <v>54</v>
      </c>
    </row>
    <row r="3" spans="1:12" ht="12.75" x14ac:dyDescent="0.2">
      <c r="B3" s="19" t="s">
        <v>55</v>
      </c>
    </row>
    <row r="4" spans="1:12" ht="12.75" x14ac:dyDescent="0.2">
      <c r="K4" s="20" t="s">
        <v>56</v>
      </c>
      <c r="L4" s="20" t="s">
        <v>57</v>
      </c>
    </row>
    <row r="5" spans="1:12" ht="12.75" x14ac:dyDescent="0.2">
      <c r="C5" s="20" t="s">
        <v>58</v>
      </c>
      <c r="D5" s="20" t="s">
        <v>59</v>
      </c>
      <c r="E5" s="20" t="s">
        <v>60</v>
      </c>
      <c r="F5" s="20" t="s">
        <v>61</v>
      </c>
      <c r="G5" s="20" t="s">
        <v>62</v>
      </c>
      <c r="H5" s="20" t="s">
        <v>63</v>
      </c>
      <c r="I5" s="20" t="s">
        <v>64</v>
      </c>
      <c r="J5" s="20" t="s">
        <v>65</v>
      </c>
      <c r="K5" s="20" t="s">
        <v>66</v>
      </c>
      <c r="L5" s="20" t="s">
        <v>67</v>
      </c>
    </row>
    <row r="6" spans="1:12" ht="12.75" x14ac:dyDescent="0.2"/>
    <row r="7" spans="1:12" ht="12.75" x14ac:dyDescent="0.2">
      <c r="B7" s="19" t="s">
        <v>146</v>
      </c>
    </row>
    <row r="8" spans="1:12" ht="12.75" x14ac:dyDescent="0.2">
      <c r="A8" s="21">
        <v>1</v>
      </c>
      <c r="B8" t="s">
        <v>147</v>
      </c>
      <c r="C8" s="29">
        <v>21.72</v>
      </c>
      <c r="D8" s="29">
        <v>13.79</v>
      </c>
      <c r="E8" s="29">
        <v>10.8</v>
      </c>
      <c r="F8" s="29">
        <v>11.73</v>
      </c>
      <c r="G8" s="23">
        <v>8.44</v>
      </c>
      <c r="H8" s="23">
        <v>6.46</v>
      </c>
      <c r="I8" s="23">
        <v>7.83</v>
      </c>
      <c r="J8" s="23">
        <v>6.29</v>
      </c>
      <c r="K8" s="23">
        <v>8.7100000000000009</v>
      </c>
      <c r="L8" s="23">
        <v>8.6</v>
      </c>
    </row>
    <row r="9" spans="1:12" ht="12.75" x14ac:dyDescent="0.2">
      <c r="A9" s="21">
        <v>2</v>
      </c>
      <c r="B9" t="s">
        <v>148</v>
      </c>
      <c r="C9" s="29">
        <v>67.06</v>
      </c>
      <c r="D9" s="29">
        <v>81.430000000000007</v>
      </c>
      <c r="E9" s="30">
        <v>100.46</v>
      </c>
      <c r="F9" s="30">
        <v>114.56</v>
      </c>
      <c r="G9" s="30">
        <v>109.92</v>
      </c>
      <c r="H9" s="29">
        <v>96.8</v>
      </c>
      <c r="I9" s="30">
        <v>128.30000000000001</v>
      </c>
      <c r="J9" s="30">
        <v>107.55</v>
      </c>
      <c r="K9" s="29">
        <v>91.98</v>
      </c>
      <c r="L9" s="29">
        <v>87.8</v>
      </c>
    </row>
    <row r="10" spans="1:12" ht="12.75" x14ac:dyDescent="0.2">
      <c r="A10" s="21">
        <v>3</v>
      </c>
      <c r="B10" t="s">
        <v>149</v>
      </c>
      <c r="C10" s="29">
        <v>88.78</v>
      </c>
      <c r="D10" s="29">
        <v>95.22</v>
      </c>
      <c r="E10" s="30">
        <v>111.26</v>
      </c>
      <c r="F10" s="30">
        <v>126.29</v>
      </c>
      <c r="G10" s="30">
        <v>118.36</v>
      </c>
      <c r="H10" s="30">
        <v>103.26</v>
      </c>
      <c r="I10" s="30">
        <v>136.13</v>
      </c>
      <c r="J10" s="30">
        <v>113.84</v>
      </c>
      <c r="K10" s="30">
        <v>100.69</v>
      </c>
      <c r="L10" s="27">
        <v>96.4</v>
      </c>
    </row>
    <row r="11" spans="1:12" ht="12.75" x14ac:dyDescent="0.2">
      <c r="A11" s="21">
        <v>4</v>
      </c>
      <c r="B11" s="38" t="s">
        <v>150</v>
      </c>
      <c r="C11" s="23">
        <v>9.3699999999999992</v>
      </c>
      <c r="D11" s="29">
        <v>10.16</v>
      </c>
      <c r="E11" s="23">
        <v>9.73</v>
      </c>
      <c r="F11" s="29">
        <v>11.94</v>
      </c>
      <c r="G11" s="29">
        <v>11.79</v>
      </c>
      <c r="H11" s="29">
        <v>11.13</v>
      </c>
      <c r="I11" s="29">
        <v>12.48</v>
      </c>
      <c r="J11" s="29">
        <v>13.04</v>
      </c>
      <c r="K11" s="29">
        <v>13.86</v>
      </c>
      <c r="L11" s="29">
        <v>13.97</v>
      </c>
    </row>
    <row r="12" spans="1:12" ht="12.75" x14ac:dyDescent="0.2">
      <c r="A12" s="21">
        <v>5</v>
      </c>
      <c r="B12" t="s">
        <v>151</v>
      </c>
      <c r="C12" s="29">
        <v>90.36</v>
      </c>
      <c r="D12" s="29">
        <v>90.46</v>
      </c>
      <c r="E12" s="29">
        <v>98.49</v>
      </c>
      <c r="F12" s="29">
        <v>82.7</v>
      </c>
      <c r="G12" s="29">
        <v>90.21</v>
      </c>
      <c r="H12" s="29">
        <v>85.97</v>
      </c>
      <c r="I12" s="29">
        <v>98.7</v>
      </c>
      <c r="J12" s="29">
        <v>94.28</v>
      </c>
      <c r="K12" s="29">
        <v>94.58</v>
      </c>
      <c r="L12" s="30">
        <v>102.58</v>
      </c>
    </row>
    <row r="13" spans="1:12" ht="12.75" x14ac:dyDescent="0.2">
      <c r="A13" s="21">
        <v>6</v>
      </c>
      <c r="B13" t="s">
        <v>152</v>
      </c>
      <c r="C13" s="30">
        <v>130.31</v>
      </c>
      <c r="D13" s="30">
        <v>145.35</v>
      </c>
      <c r="E13" s="30">
        <v>137.16999999999999</v>
      </c>
      <c r="F13" s="30">
        <v>149.37</v>
      </c>
      <c r="G13" s="30">
        <v>138.74</v>
      </c>
      <c r="H13" s="30">
        <v>153.47999999999999</v>
      </c>
      <c r="I13" s="30">
        <v>154.93</v>
      </c>
      <c r="J13" s="30">
        <v>166.26</v>
      </c>
      <c r="K13" s="30">
        <v>166.1</v>
      </c>
      <c r="L13" s="30">
        <v>167.8</v>
      </c>
    </row>
    <row r="14" spans="1:12" ht="12.75" x14ac:dyDescent="0.2">
      <c r="A14" s="21">
        <v>7</v>
      </c>
      <c r="B14" t="s">
        <v>153</v>
      </c>
    </row>
    <row r="15" spans="1:12" ht="12.75" x14ac:dyDescent="0.2">
      <c r="A15" s="21">
        <v>8</v>
      </c>
      <c r="B15" t="s">
        <v>154</v>
      </c>
    </row>
    <row r="16" spans="1:12" ht="12.75" x14ac:dyDescent="0.2">
      <c r="A16" s="34">
        <v>9</v>
      </c>
      <c r="B16" s="19" t="s">
        <v>155</v>
      </c>
      <c r="C16" s="39">
        <v>92.09</v>
      </c>
      <c r="D16" s="39">
        <v>96.35</v>
      </c>
      <c r="E16" s="40">
        <v>108.65</v>
      </c>
      <c r="F16" s="40">
        <v>109.77</v>
      </c>
      <c r="G16" s="40">
        <v>108.42</v>
      </c>
      <c r="H16" s="39">
        <v>99.28</v>
      </c>
      <c r="I16" s="40">
        <v>123.23</v>
      </c>
      <c r="J16" s="40">
        <v>108.83</v>
      </c>
      <c r="K16" s="40">
        <v>101.96</v>
      </c>
      <c r="L16" s="40">
        <v>103.32</v>
      </c>
    </row>
    <row r="17" spans="1:12" ht="12.75" x14ac:dyDescent="0.2"/>
    <row r="18" spans="1:12" ht="12.75" x14ac:dyDescent="0.2">
      <c r="B18" s="19" t="s">
        <v>156</v>
      </c>
    </row>
    <row r="19" spans="1:12" ht="12.75" x14ac:dyDescent="0.2">
      <c r="A19" s="28">
        <v>10</v>
      </c>
      <c r="B19" t="s">
        <v>116</v>
      </c>
      <c r="C19" s="23">
        <v>4.66</v>
      </c>
      <c r="D19" s="23">
        <v>5.77</v>
      </c>
      <c r="E19" s="23">
        <v>6.83</v>
      </c>
      <c r="F19" s="23">
        <v>6.78</v>
      </c>
      <c r="G19" s="23">
        <v>7.19</v>
      </c>
      <c r="H19" s="23">
        <v>7.4</v>
      </c>
      <c r="I19" s="23">
        <v>8.2799999999999994</v>
      </c>
      <c r="J19" s="23">
        <v>9.77</v>
      </c>
      <c r="K19" s="23">
        <v>9.8699999999999992</v>
      </c>
      <c r="L19" s="29">
        <v>10.24</v>
      </c>
    </row>
    <row r="20" spans="1:12" ht="12.75" x14ac:dyDescent="0.2">
      <c r="A20" s="28">
        <v>11</v>
      </c>
      <c r="B20" t="s">
        <v>117</v>
      </c>
      <c r="C20" s="23">
        <v>4.76</v>
      </c>
      <c r="D20" s="23">
        <v>4.92</v>
      </c>
      <c r="E20" s="23">
        <v>5.16</v>
      </c>
      <c r="F20" s="23">
        <v>5.51</v>
      </c>
      <c r="G20" s="23">
        <v>5.52</v>
      </c>
      <c r="H20" s="23">
        <v>5.47</v>
      </c>
      <c r="I20" s="23">
        <v>6.02</v>
      </c>
      <c r="J20" s="23">
        <v>5.89</v>
      </c>
      <c r="K20" s="23">
        <v>6</v>
      </c>
      <c r="L20" s="23">
        <v>6.1</v>
      </c>
    </row>
    <row r="21" spans="1:12" ht="12.75" x14ac:dyDescent="0.2">
      <c r="A21" s="28">
        <v>12</v>
      </c>
      <c r="B21" t="s">
        <v>118</v>
      </c>
      <c r="C21" s="23">
        <v>2.13</v>
      </c>
      <c r="D21" s="23">
        <v>1.6</v>
      </c>
      <c r="E21" s="23">
        <v>1.21</v>
      </c>
      <c r="F21" s="23">
        <v>2.09</v>
      </c>
      <c r="G21" s="23">
        <v>2.5099999999999998</v>
      </c>
      <c r="H21" s="23">
        <v>2.72</v>
      </c>
      <c r="I21" s="23">
        <v>2.87</v>
      </c>
      <c r="J21" s="23">
        <v>1.94</v>
      </c>
      <c r="K21" s="23">
        <v>1.85</v>
      </c>
      <c r="L21" s="23">
        <v>1.68</v>
      </c>
    </row>
    <row r="22" spans="1:12" ht="12.75" x14ac:dyDescent="0.2">
      <c r="A22" s="28">
        <v>13</v>
      </c>
      <c r="B22" t="s">
        <v>119</v>
      </c>
      <c r="C22" s="23">
        <v>5.25</v>
      </c>
      <c r="D22" s="23">
        <v>5.66</v>
      </c>
      <c r="E22" s="23">
        <v>5.24</v>
      </c>
      <c r="F22" s="23">
        <v>6.39</v>
      </c>
      <c r="G22" s="23">
        <v>6.51</v>
      </c>
      <c r="H22" s="23">
        <v>6.18</v>
      </c>
      <c r="I22" s="23">
        <v>6.93</v>
      </c>
      <c r="J22" s="23">
        <v>6.95</v>
      </c>
      <c r="K22" s="23">
        <v>7.34</v>
      </c>
      <c r="L22" s="23">
        <v>7.66</v>
      </c>
    </row>
    <row r="23" spans="1:12" ht="12.75" x14ac:dyDescent="0.2">
      <c r="A23" s="28">
        <v>14</v>
      </c>
      <c r="B23" t="s">
        <v>120</v>
      </c>
      <c r="C23" s="29">
        <v>13.47</v>
      </c>
      <c r="D23" s="23">
        <v>9.74</v>
      </c>
      <c r="E23" s="29">
        <v>13.13</v>
      </c>
      <c r="F23" s="29">
        <v>14.59</v>
      </c>
      <c r="G23" s="29">
        <v>14.25</v>
      </c>
      <c r="H23" s="29">
        <v>12.97</v>
      </c>
      <c r="I23" s="29">
        <v>17.149999999999999</v>
      </c>
      <c r="J23" s="29">
        <v>12.05</v>
      </c>
      <c r="K23" s="29">
        <v>11.15</v>
      </c>
      <c r="L23" s="29">
        <v>10.29</v>
      </c>
    </row>
    <row r="24" spans="1:12" ht="12.75" x14ac:dyDescent="0.2">
      <c r="A24" s="28">
        <v>15</v>
      </c>
      <c r="B24" t="s">
        <v>121</v>
      </c>
      <c r="C24" s="23">
        <v>1.26</v>
      </c>
      <c r="D24" s="23">
        <v>0.47</v>
      </c>
      <c r="E24" s="23">
        <v>1.36</v>
      </c>
      <c r="F24" s="23">
        <v>0.25</v>
      </c>
      <c r="G24" s="23">
        <v>1.3</v>
      </c>
      <c r="H24" s="23">
        <v>1.63</v>
      </c>
      <c r="I24" s="23">
        <v>1.0900000000000001</v>
      </c>
      <c r="J24" s="23">
        <v>1.43</v>
      </c>
      <c r="K24" s="23">
        <v>0.57999999999999996</v>
      </c>
      <c r="L24" s="23">
        <v>1.45</v>
      </c>
    </row>
    <row r="25" spans="1:12" ht="12.75" x14ac:dyDescent="0.2">
      <c r="A25" s="28">
        <v>16</v>
      </c>
      <c r="B25" t="s">
        <v>122</v>
      </c>
      <c r="C25" s="23">
        <v>0.32</v>
      </c>
      <c r="D25" s="23">
        <v>0.15</v>
      </c>
      <c r="E25" s="23">
        <v>0.33</v>
      </c>
      <c r="F25" s="23">
        <v>0.47</v>
      </c>
      <c r="G25" s="23">
        <v>0.36</v>
      </c>
      <c r="H25" s="23">
        <v>0.24</v>
      </c>
      <c r="I25" s="23">
        <v>0.24</v>
      </c>
      <c r="J25" s="23">
        <v>0.43</v>
      </c>
      <c r="K25" s="23">
        <v>0.37</v>
      </c>
      <c r="L25" s="23">
        <v>0.37</v>
      </c>
    </row>
    <row r="26" spans="1:12" ht="12.75" x14ac:dyDescent="0.2">
      <c r="A26" s="28">
        <v>17</v>
      </c>
      <c r="B26" t="s">
        <v>123</v>
      </c>
      <c r="C26" s="23">
        <v>2.0699999999999998</v>
      </c>
      <c r="D26" s="23">
        <v>2.02</v>
      </c>
      <c r="E26" s="23">
        <v>2.25</v>
      </c>
      <c r="F26" s="23">
        <v>2.41</v>
      </c>
      <c r="G26" s="23">
        <v>2.57</v>
      </c>
      <c r="H26" s="23">
        <v>2.6</v>
      </c>
      <c r="I26" s="23">
        <v>2.56</v>
      </c>
      <c r="J26" s="23">
        <v>3.21</v>
      </c>
      <c r="K26" s="23">
        <v>3.17</v>
      </c>
      <c r="L26" s="23">
        <v>3.26</v>
      </c>
    </row>
    <row r="27" spans="1:12" ht="12.75" x14ac:dyDescent="0.2">
      <c r="A27" s="28">
        <v>18</v>
      </c>
      <c r="B27" t="s">
        <v>124</v>
      </c>
      <c r="C27" s="23">
        <v>1.22</v>
      </c>
      <c r="D27" s="23">
        <v>1.31</v>
      </c>
      <c r="E27" s="23">
        <v>1.57</v>
      </c>
      <c r="F27" s="23">
        <v>1.89</v>
      </c>
      <c r="G27" s="23">
        <v>1.72</v>
      </c>
      <c r="H27" s="23">
        <v>1.38</v>
      </c>
      <c r="I27" s="23">
        <v>2.0699999999999998</v>
      </c>
      <c r="J27" s="23">
        <v>2.6</v>
      </c>
      <c r="K27" s="23">
        <v>2.5499999999999998</v>
      </c>
      <c r="L27" s="23">
        <v>2.5</v>
      </c>
    </row>
    <row r="28" spans="1:12" ht="12.75" x14ac:dyDescent="0.2">
      <c r="A28" s="28">
        <v>19</v>
      </c>
      <c r="B28" t="s">
        <v>125</v>
      </c>
      <c r="C28" s="23">
        <v>0.74</v>
      </c>
      <c r="D28" s="23">
        <v>0.78</v>
      </c>
      <c r="E28" s="23">
        <v>0.74</v>
      </c>
      <c r="F28" s="23">
        <v>0.78</v>
      </c>
      <c r="G28" s="23">
        <v>0.8</v>
      </c>
      <c r="H28" s="23">
        <v>0.86</v>
      </c>
      <c r="I28" s="23">
        <v>0.84</v>
      </c>
      <c r="J28" s="23">
        <v>0.87</v>
      </c>
      <c r="K28" s="23">
        <v>0.89</v>
      </c>
      <c r="L28" s="23">
        <v>0.91</v>
      </c>
    </row>
    <row r="29" spans="1:12" ht="12.75" x14ac:dyDescent="0.2">
      <c r="A29" s="28">
        <v>20</v>
      </c>
      <c r="B29" t="s">
        <v>126</v>
      </c>
      <c r="C29" s="23">
        <v>2.15</v>
      </c>
      <c r="D29" s="23">
        <v>2.14</v>
      </c>
      <c r="E29" s="23">
        <v>1.85</v>
      </c>
      <c r="F29" s="23">
        <v>2.2000000000000002</v>
      </c>
      <c r="G29" s="23">
        <v>1.48</v>
      </c>
      <c r="H29" s="23">
        <v>1.31</v>
      </c>
      <c r="I29" s="23">
        <v>1.67</v>
      </c>
      <c r="J29" s="23">
        <v>2.6</v>
      </c>
      <c r="K29" s="23">
        <v>1.85</v>
      </c>
      <c r="L29" s="23">
        <v>1.86</v>
      </c>
    </row>
    <row r="30" spans="1:12" ht="12.75" x14ac:dyDescent="0.2">
      <c r="A30" s="28">
        <v>21</v>
      </c>
      <c r="B30" t="s">
        <v>127</v>
      </c>
      <c r="G30" s="23">
        <v>0.8</v>
      </c>
      <c r="H30" s="23">
        <v>0.9</v>
      </c>
      <c r="I30" s="23">
        <v>1.02</v>
      </c>
      <c r="J30" s="23">
        <v>1.06</v>
      </c>
    </row>
    <row r="31" spans="1:12" ht="12.75" x14ac:dyDescent="0.2">
      <c r="A31" s="28">
        <v>22</v>
      </c>
      <c r="B31" t="s">
        <v>128</v>
      </c>
    </row>
    <row r="32" spans="1:12" ht="12.75" x14ac:dyDescent="0.2">
      <c r="A32" s="28">
        <v>23</v>
      </c>
      <c r="B32" t="s">
        <v>129</v>
      </c>
      <c r="C32" s="23">
        <v>0.16</v>
      </c>
      <c r="D32" s="23">
        <v>0.1</v>
      </c>
      <c r="E32" s="23">
        <v>0.25</v>
      </c>
      <c r="F32" s="23">
        <v>0.2</v>
      </c>
      <c r="G32" s="23">
        <v>0.2</v>
      </c>
      <c r="H32" s="23">
        <v>0.17</v>
      </c>
      <c r="I32" s="23">
        <v>0.36</v>
      </c>
      <c r="J32" s="23">
        <v>0.39</v>
      </c>
      <c r="K32" s="23">
        <v>0.39</v>
      </c>
      <c r="L32" s="23">
        <v>0.41</v>
      </c>
    </row>
    <row r="33" spans="1:12" ht="12.75" x14ac:dyDescent="0.2">
      <c r="A33" s="28">
        <v>24</v>
      </c>
      <c r="B33" t="s">
        <v>130</v>
      </c>
    </row>
    <row r="34" spans="1:12" ht="12.75" x14ac:dyDescent="0.2">
      <c r="A34" s="28">
        <v>25</v>
      </c>
      <c r="B34" t="s">
        <v>131</v>
      </c>
      <c r="C34" s="23">
        <v>6.52</v>
      </c>
      <c r="D34" s="23">
        <v>6.45</v>
      </c>
      <c r="E34" s="23">
        <v>8.6199999999999992</v>
      </c>
      <c r="F34" s="23">
        <v>8.98</v>
      </c>
      <c r="G34" s="23">
        <v>8.6999999999999993</v>
      </c>
      <c r="H34" s="23">
        <v>7.86</v>
      </c>
      <c r="I34" s="23">
        <v>9.33</v>
      </c>
      <c r="J34" s="23">
        <v>9.68</v>
      </c>
      <c r="K34" s="23">
        <v>8.31</v>
      </c>
      <c r="L34" s="23">
        <v>8.3800000000000008</v>
      </c>
    </row>
    <row r="35" spans="1:12" ht="12.75" x14ac:dyDescent="0.2">
      <c r="A35" s="28">
        <v>26</v>
      </c>
      <c r="B35" t="s">
        <v>132</v>
      </c>
      <c r="C35" s="23">
        <v>1.42</v>
      </c>
      <c r="D35" s="23">
        <v>1.03</v>
      </c>
      <c r="E35" s="23">
        <v>1.1399999999999999</v>
      </c>
      <c r="F35" s="23">
        <v>1.1299999999999999</v>
      </c>
      <c r="G35" s="23">
        <v>1.29</v>
      </c>
      <c r="H35" s="23">
        <v>1.17</v>
      </c>
      <c r="I35" s="23">
        <v>1.19</v>
      </c>
      <c r="J35" s="23">
        <v>1.52</v>
      </c>
      <c r="K35" s="23">
        <v>1.57</v>
      </c>
      <c r="L35" s="23">
        <v>1.62</v>
      </c>
    </row>
    <row r="36" spans="1:12" ht="12.75" x14ac:dyDescent="0.2">
      <c r="A36" s="28">
        <v>27</v>
      </c>
      <c r="B36" t="s">
        <v>133</v>
      </c>
      <c r="C36" s="23">
        <v>2.82</v>
      </c>
      <c r="D36" s="23">
        <v>2.67</v>
      </c>
      <c r="E36" s="23">
        <v>2.74</v>
      </c>
      <c r="F36" s="23">
        <v>2.91</v>
      </c>
      <c r="G36" s="23">
        <v>2.4</v>
      </c>
      <c r="H36" s="23">
        <v>2.7</v>
      </c>
      <c r="I36" s="23">
        <v>2.54</v>
      </c>
      <c r="J36" s="23">
        <v>2.63</v>
      </c>
      <c r="K36" s="23">
        <v>2.6</v>
      </c>
      <c r="L36" s="23">
        <v>2.64</v>
      </c>
    </row>
    <row r="37" spans="1:12" ht="12.75" x14ac:dyDescent="0.2">
      <c r="A37" s="36">
        <v>28</v>
      </c>
      <c r="B37" s="19" t="s">
        <v>134</v>
      </c>
      <c r="C37" s="39">
        <v>48.97</v>
      </c>
      <c r="D37" s="39">
        <v>44.82</v>
      </c>
      <c r="E37" s="39">
        <v>52.41</v>
      </c>
      <c r="F37" s="39">
        <v>56.6</v>
      </c>
      <c r="G37" s="39">
        <v>57.61</v>
      </c>
      <c r="H37" s="39">
        <v>55.58</v>
      </c>
      <c r="I37" s="39">
        <v>64.17</v>
      </c>
      <c r="J37" s="39">
        <v>63</v>
      </c>
      <c r="K37" s="39">
        <v>58.47</v>
      </c>
      <c r="L37" s="39">
        <v>59.38</v>
      </c>
    </row>
    <row r="38" spans="1:12" ht="12.75" x14ac:dyDescent="0.2"/>
    <row r="39" spans="1:12" ht="12.75" x14ac:dyDescent="0.2">
      <c r="A39" s="28">
        <v>29</v>
      </c>
      <c r="B39" t="s">
        <v>135</v>
      </c>
      <c r="C39" s="23">
        <v>1.17</v>
      </c>
      <c r="D39" s="23">
        <v>1.31</v>
      </c>
      <c r="E39" s="23">
        <v>1.17</v>
      </c>
      <c r="F39" s="23">
        <v>1.49</v>
      </c>
      <c r="G39" s="23">
        <v>1.46</v>
      </c>
      <c r="H39" s="23">
        <v>1.56</v>
      </c>
      <c r="I39" s="23">
        <v>1.56</v>
      </c>
      <c r="J39" s="23">
        <v>1.77</v>
      </c>
      <c r="K39" s="23">
        <v>1.81</v>
      </c>
      <c r="L39" s="23">
        <v>1.88</v>
      </c>
    </row>
    <row r="40" spans="1:12" ht="12.75" x14ac:dyDescent="0.2">
      <c r="A40" s="28">
        <v>30</v>
      </c>
      <c r="B40" t="s">
        <v>136</v>
      </c>
      <c r="C40" s="23">
        <v>0.6</v>
      </c>
      <c r="D40" s="23">
        <v>0.56000000000000005</v>
      </c>
      <c r="E40" s="23">
        <v>0.47</v>
      </c>
      <c r="F40" s="23">
        <v>0.55000000000000004</v>
      </c>
      <c r="G40" s="23">
        <v>0.32</v>
      </c>
      <c r="H40" s="23">
        <v>0.7</v>
      </c>
      <c r="I40" s="23">
        <v>0.61</v>
      </c>
      <c r="J40" s="23">
        <v>0.62</v>
      </c>
      <c r="K40" s="23">
        <v>0.65</v>
      </c>
      <c r="L40" s="23">
        <v>0.67</v>
      </c>
    </row>
    <row r="41" spans="1:12" ht="12.75" x14ac:dyDescent="0.2">
      <c r="A41" s="28">
        <v>31</v>
      </c>
      <c r="B41" t="s">
        <v>137</v>
      </c>
      <c r="C41" s="23">
        <v>2.69</v>
      </c>
      <c r="D41" s="23">
        <v>2.98</v>
      </c>
      <c r="E41" s="23">
        <v>2.92</v>
      </c>
      <c r="F41" s="23">
        <v>3.07</v>
      </c>
      <c r="G41" s="23">
        <v>3.17</v>
      </c>
      <c r="H41" s="23">
        <v>3.13</v>
      </c>
      <c r="I41" s="23">
        <v>3.3</v>
      </c>
      <c r="J41" s="23">
        <v>3.41</v>
      </c>
      <c r="K41" s="23">
        <v>3.4</v>
      </c>
      <c r="L41" s="23">
        <v>3.46</v>
      </c>
    </row>
    <row r="42" spans="1:12" ht="12.75" x14ac:dyDescent="0.2">
      <c r="A42" s="28">
        <v>32</v>
      </c>
      <c r="B42" t="s">
        <v>138</v>
      </c>
      <c r="C42" s="23">
        <v>0.77</v>
      </c>
      <c r="D42" s="23">
        <v>0.97</v>
      </c>
      <c r="E42" s="23">
        <v>0.9</v>
      </c>
      <c r="F42" s="23">
        <v>0.91</v>
      </c>
      <c r="G42" s="23">
        <v>0.39</v>
      </c>
      <c r="H42" s="23">
        <v>0.39</v>
      </c>
    </row>
    <row r="43" spans="1:12" ht="12.75" x14ac:dyDescent="0.2">
      <c r="A43" s="28">
        <v>33</v>
      </c>
      <c r="B43" t="s">
        <v>139</v>
      </c>
      <c r="C43" s="23">
        <v>9.94</v>
      </c>
      <c r="D43" s="29">
        <v>11.09</v>
      </c>
      <c r="E43" s="29">
        <v>11.03</v>
      </c>
      <c r="F43" s="29">
        <v>10.78</v>
      </c>
      <c r="G43" s="29">
        <v>12.11</v>
      </c>
      <c r="H43" s="29">
        <v>10.9</v>
      </c>
      <c r="I43" s="29">
        <v>11.9</v>
      </c>
      <c r="J43" s="29">
        <v>17.989999999999998</v>
      </c>
      <c r="K43" s="29">
        <v>21.38</v>
      </c>
      <c r="L43" s="29">
        <v>24.33</v>
      </c>
    </row>
    <row r="44" spans="1:12" ht="12.75" x14ac:dyDescent="0.2">
      <c r="A44" s="28">
        <v>34</v>
      </c>
      <c r="B44" t="s">
        <v>140</v>
      </c>
      <c r="C44" s="23">
        <v>1.06</v>
      </c>
      <c r="D44" s="23">
        <v>0.74</v>
      </c>
      <c r="E44" s="23">
        <v>1.25</v>
      </c>
      <c r="F44" s="23">
        <v>1.34</v>
      </c>
      <c r="G44" s="23">
        <v>1.22</v>
      </c>
      <c r="H44" s="23">
        <v>1.08</v>
      </c>
      <c r="I44" s="23">
        <v>1.41</v>
      </c>
      <c r="J44" s="23">
        <v>1.83</v>
      </c>
      <c r="K44" s="23">
        <v>1.85</v>
      </c>
      <c r="L44" s="23">
        <v>1.9</v>
      </c>
    </row>
    <row r="45" spans="1:12" ht="12.75" x14ac:dyDescent="0.2">
      <c r="A45" s="36">
        <v>35</v>
      </c>
      <c r="B45" s="19" t="s">
        <v>141</v>
      </c>
      <c r="C45" s="39">
        <v>16.23</v>
      </c>
      <c r="D45" s="39">
        <v>17.649999999999999</v>
      </c>
      <c r="E45" s="39">
        <v>17.75</v>
      </c>
      <c r="F45" s="39">
        <v>18.149999999999999</v>
      </c>
      <c r="G45" s="39">
        <v>18.66</v>
      </c>
      <c r="H45" s="39">
        <v>17.75</v>
      </c>
      <c r="I45" s="39">
        <v>18.79</v>
      </c>
      <c r="J45" s="39">
        <v>25.63</v>
      </c>
      <c r="K45" s="39">
        <v>29.07</v>
      </c>
      <c r="L45" s="39">
        <v>32.25</v>
      </c>
    </row>
    <row r="46" spans="1:12" ht="12.75" x14ac:dyDescent="0.2">
      <c r="A46" s="36">
        <v>36</v>
      </c>
      <c r="B46" s="19" t="s">
        <v>142</v>
      </c>
      <c r="C46" s="39">
        <v>65.19</v>
      </c>
      <c r="D46" s="39">
        <v>62.47</v>
      </c>
      <c r="E46" s="39">
        <v>70.150000000000006</v>
      </c>
      <c r="F46" s="39">
        <v>74.75</v>
      </c>
      <c r="G46" s="39">
        <v>76.27</v>
      </c>
      <c r="H46" s="39">
        <v>73.33</v>
      </c>
      <c r="I46" s="39">
        <v>82.96</v>
      </c>
      <c r="J46" s="39">
        <v>88.63</v>
      </c>
      <c r="K46" s="39">
        <v>87.54</v>
      </c>
      <c r="L46" s="39">
        <v>91.63</v>
      </c>
    </row>
    <row r="47" spans="1:12" ht="12.75" x14ac:dyDescent="0.2">
      <c r="A47" s="28">
        <v>37</v>
      </c>
      <c r="B47" t="s">
        <v>143</v>
      </c>
      <c r="C47" s="23">
        <v>3.74</v>
      </c>
      <c r="D47" s="23">
        <v>3.97</v>
      </c>
      <c r="E47" s="23">
        <v>3.99</v>
      </c>
      <c r="F47" s="23">
        <v>4.78</v>
      </c>
      <c r="G47" s="23">
        <v>5.27</v>
      </c>
      <c r="H47" s="23">
        <v>5.34</v>
      </c>
      <c r="I47" s="23">
        <v>4.3600000000000003</v>
      </c>
      <c r="J47" s="23">
        <v>4.82</v>
      </c>
      <c r="K47" s="23">
        <v>4.43</v>
      </c>
      <c r="L47" s="23">
        <v>4.47</v>
      </c>
    </row>
    <row r="48" spans="1:12" ht="12.75" x14ac:dyDescent="0.2">
      <c r="A48" s="36">
        <v>38</v>
      </c>
      <c r="B48" s="19" t="s">
        <v>144</v>
      </c>
      <c r="C48" s="39">
        <v>68.94</v>
      </c>
      <c r="D48" s="39">
        <v>66.45</v>
      </c>
      <c r="E48" s="39">
        <v>74.14</v>
      </c>
      <c r="F48" s="39">
        <v>79.53</v>
      </c>
      <c r="G48" s="39">
        <v>81.540000000000006</v>
      </c>
      <c r="H48" s="39">
        <v>78.67</v>
      </c>
      <c r="I48" s="39">
        <v>87.32</v>
      </c>
      <c r="J48" s="39">
        <v>93.45</v>
      </c>
      <c r="K48" s="39">
        <v>91.97</v>
      </c>
      <c r="L48" s="39">
        <v>96.11</v>
      </c>
    </row>
    <row r="49" spans="2:12" ht="12.75" x14ac:dyDescent="0.2"/>
    <row r="50" spans="2:12" ht="12.75" x14ac:dyDescent="0.2">
      <c r="C50" s="29">
        <v>23.15</v>
      </c>
      <c r="D50" s="29">
        <v>29.91</v>
      </c>
      <c r="E50" s="29">
        <v>34.51</v>
      </c>
      <c r="F50" s="29">
        <v>30.24</v>
      </c>
      <c r="G50" s="29">
        <v>26.88</v>
      </c>
      <c r="H50" s="29">
        <v>20.61</v>
      </c>
      <c r="I50" s="29">
        <v>35.909999999999997</v>
      </c>
      <c r="J50" s="29">
        <v>15.39</v>
      </c>
      <c r="K50" s="23">
        <v>9.99</v>
      </c>
      <c r="L50" s="23">
        <v>7.21</v>
      </c>
    </row>
    <row r="51" spans="2:12" ht="12.75" x14ac:dyDescent="0.2"/>
    <row r="52" spans="2:12" ht="12.75" x14ac:dyDescent="0.2">
      <c r="B52" s="20" t="s">
        <v>102</v>
      </c>
      <c r="C52" s="51" t="str">
        <f>HYPERLINK("mailto:econ@beeflambnz.com","econ@beeflambnz.com")</f>
        <v>econ@beeflambnz.com</v>
      </c>
      <c r="D52" s="50"/>
      <c r="E52" s="50"/>
      <c r="F52" s="18" t="s">
        <v>54</v>
      </c>
      <c r="L52" s="20" t="s">
        <v>103</v>
      </c>
    </row>
  </sheetData>
  <mergeCells count="1">
    <mergeCell ref="C52:E52"/>
  </mergeCells>
  <hyperlinks>
    <hyperlink ref="L2" location="Notes!A1" display="Notes tab" xr:uid="{00000000-0004-0000-0300-000000000000}"/>
    <hyperlink ref="F52" location="Notes!A1" display="Notes tab" xr:uid="{00000000-0004-0000-0300-000001000000}"/>
  </hyperlinks>
  <pageMargins left="0.7" right="0.7" top="0.75" bottom="0.75" header="0.3" footer="0.3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2"/>
  <sheetViews>
    <sheetView workbookViewId="0"/>
  </sheetViews>
  <sheetFormatPr defaultRowHeight="15" x14ac:dyDescent="0.2"/>
  <cols>
    <col min="1" max="1" width="9" customWidth="1"/>
    <col min="2" max="2" width="36" customWidth="1"/>
    <col min="3" max="12" width="10.42578125" customWidth="1"/>
  </cols>
  <sheetData>
    <row r="1" spans="1:12" ht="18" x14ac:dyDescent="0.25">
      <c r="A1" s="15" t="s">
        <v>51</v>
      </c>
      <c r="B1" s="1" t="s">
        <v>52</v>
      </c>
      <c r="L1" s="16">
        <v>45538</v>
      </c>
    </row>
    <row r="2" spans="1:12" x14ac:dyDescent="0.25">
      <c r="B2" s="17" t="s">
        <v>157</v>
      </c>
      <c r="L2" s="18" t="s">
        <v>54</v>
      </c>
    </row>
    <row r="3" spans="1:12" ht="12.75" x14ac:dyDescent="0.2">
      <c r="B3" s="19" t="s">
        <v>55</v>
      </c>
    </row>
    <row r="4" spans="1:12" ht="12.75" x14ac:dyDescent="0.2">
      <c r="K4" s="20" t="s">
        <v>56</v>
      </c>
      <c r="L4" s="20" t="s">
        <v>57</v>
      </c>
    </row>
    <row r="5" spans="1:12" ht="12.75" x14ac:dyDescent="0.2">
      <c r="C5" s="20" t="s">
        <v>58</v>
      </c>
      <c r="D5" s="20" t="s">
        <v>59</v>
      </c>
      <c r="E5" s="20" t="s">
        <v>60</v>
      </c>
      <c r="F5" s="20" t="s">
        <v>61</v>
      </c>
      <c r="G5" s="20" t="s">
        <v>62</v>
      </c>
      <c r="H5" s="20" t="s">
        <v>63</v>
      </c>
      <c r="I5" s="20" t="s">
        <v>64</v>
      </c>
      <c r="J5" s="20" t="s">
        <v>65</v>
      </c>
      <c r="K5" s="20" t="s">
        <v>66</v>
      </c>
      <c r="L5" s="20" t="s">
        <v>67</v>
      </c>
    </row>
    <row r="6" spans="1:12" ht="12.75" x14ac:dyDescent="0.2"/>
    <row r="7" spans="1:12" ht="12.75" x14ac:dyDescent="0.2">
      <c r="B7" s="19" t="s">
        <v>158</v>
      </c>
    </row>
    <row r="8" spans="1:12" ht="12.75" x14ac:dyDescent="0.2">
      <c r="A8" s="21">
        <v>1</v>
      </c>
      <c r="B8" t="s">
        <v>106</v>
      </c>
      <c r="C8" s="29">
        <v>98.27</v>
      </c>
      <c r="D8" s="29">
        <v>60.71</v>
      </c>
      <c r="E8" s="29">
        <v>45.57</v>
      </c>
      <c r="F8" s="29">
        <v>48.34</v>
      </c>
      <c r="G8" s="29">
        <v>35.770000000000003</v>
      </c>
      <c r="H8" s="29">
        <v>27.94</v>
      </c>
      <c r="I8" s="29">
        <v>33.26</v>
      </c>
      <c r="J8" s="29">
        <v>25.48</v>
      </c>
      <c r="K8" s="29">
        <v>35.71</v>
      </c>
      <c r="L8" s="29">
        <v>36.14</v>
      </c>
    </row>
    <row r="9" spans="1:12" ht="12.75" x14ac:dyDescent="0.2">
      <c r="A9" s="21">
        <v>2</v>
      </c>
      <c r="B9" t="s">
        <v>107</v>
      </c>
      <c r="C9" s="30">
        <v>303.36</v>
      </c>
      <c r="D9" s="30">
        <v>358.5</v>
      </c>
      <c r="E9" s="30">
        <v>423.92</v>
      </c>
      <c r="F9" s="30">
        <v>472.27</v>
      </c>
      <c r="G9" s="30">
        <v>465.92</v>
      </c>
      <c r="H9" s="30">
        <v>418.51</v>
      </c>
      <c r="I9" s="30">
        <v>545.15</v>
      </c>
      <c r="J9" s="30">
        <v>435.74</v>
      </c>
      <c r="K9" s="30">
        <v>377</v>
      </c>
      <c r="L9" s="30">
        <v>369.14</v>
      </c>
    </row>
    <row r="10" spans="1:12" ht="12.75" x14ac:dyDescent="0.2">
      <c r="A10" s="21">
        <v>3</v>
      </c>
      <c r="B10" t="s">
        <v>108</v>
      </c>
      <c r="C10" s="30">
        <v>314.42</v>
      </c>
      <c r="D10" s="30">
        <v>310.89</v>
      </c>
      <c r="E10" s="30">
        <v>350.93</v>
      </c>
      <c r="F10" s="30">
        <v>291.17</v>
      </c>
      <c r="G10" s="30">
        <v>304.36</v>
      </c>
      <c r="H10" s="30">
        <v>290.58999999999997</v>
      </c>
      <c r="I10" s="30">
        <v>328.17</v>
      </c>
      <c r="J10" s="30">
        <v>327.29000000000002</v>
      </c>
      <c r="K10" s="30">
        <v>336.57</v>
      </c>
      <c r="L10" s="30">
        <v>347</v>
      </c>
    </row>
    <row r="11" spans="1:12" ht="12.75" x14ac:dyDescent="0.2">
      <c r="A11" s="21">
        <v>4</v>
      </c>
      <c r="B11" t="s">
        <v>109</v>
      </c>
      <c r="C11" s="23">
        <v>8.6999999999999993</v>
      </c>
      <c r="D11" s="23">
        <v>8.73</v>
      </c>
      <c r="E11" s="23">
        <v>7.44</v>
      </c>
      <c r="F11" s="23">
        <v>9.14</v>
      </c>
      <c r="G11" s="23">
        <v>9.58</v>
      </c>
      <c r="H11" s="29">
        <v>10.65</v>
      </c>
      <c r="I11" s="29">
        <v>11.57</v>
      </c>
      <c r="J11" s="29">
        <v>12.83</v>
      </c>
      <c r="K11" s="29">
        <v>14</v>
      </c>
      <c r="L11" s="29">
        <v>14.14</v>
      </c>
    </row>
    <row r="12" spans="1:12" ht="12.75" x14ac:dyDescent="0.2">
      <c r="A12" s="21">
        <v>5</v>
      </c>
      <c r="B12" t="s">
        <v>110</v>
      </c>
    </row>
    <row r="13" spans="1:12" ht="12.75" x14ac:dyDescent="0.2">
      <c r="A13" s="21">
        <v>6</v>
      </c>
      <c r="B13" t="s">
        <v>111</v>
      </c>
    </row>
    <row r="14" spans="1:12" ht="12.75" x14ac:dyDescent="0.2">
      <c r="A14" s="21">
        <v>7</v>
      </c>
      <c r="B14" t="s">
        <v>112</v>
      </c>
    </row>
    <row r="15" spans="1:12" ht="12.75" x14ac:dyDescent="0.2">
      <c r="A15" s="21">
        <v>8</v>
      </c>
      <c r="B15" t="s">
        <v>113</v>
      </c>
      <c r="C15" s="29">
        <v>18.89</v>
      </c>
      <c r="D15" s="29">
        <v>22.28</v>
      </c>
      <c r="E15" s="29">
        <v>23.68</v>
      </c>
      <c r="F15" s="29">
        <v>23.98</v>
      </c>
      <c r="G15" s="29">
        <v>17.059999999999999</v>
      </c>
      <c r="H15" s="29">
        <v>24.44</v>
      </c>
      <c r="I15" s="29">
        <v>24.39</v>
      </c>
      <c r="J15" s="29">
        <v>25.79</v>
      </c>
      <c r="K15" s="29">
        <v>25.86</v>
      </c>
      <c r="L15" s="29">
        <v>26</v>
      </c>
    </row>
    <row r="16" spans="1:12" ht="12.75" x14ac:dyDescent="0.2">
      <c r="A16" s="34">
        <v>9</v>
      </c>
      <c r="B16" s="19" t="s">
        <v>114</v>
      </c>
      <c r="C16" s="40">
        <v>743.64</v>
      </c>
      <c r="D16" s="40">
        <v>761.11</v>
      </c>
      <c r="E16" s="40">
        <v>851.54</v>
      </c>
      <c r="F16" s="40">
        <v>844.89</v>
      </c>
      <c r="G16" s="40">
        <v>832.69</v>
      </c>
      <c r="H16" s="40">
        <v>772.13</v>
      </c>
      <c r="I16" s="40">
        <v>942.54</v>
      </c>
      <c r="J16" s="40">
        <v>827.13</v>
      </c>
      <c r="K16" s="40">
        <v>789.14</v>
      </c>
      <c r="L16" s="40">
        <v>792.43</v>
      </c>
    </row>
    <row r="17" spans="1:12" ht="12.75" x14ac:dyDescent="0.2"/>
    <row r="18" spans="1:12" ht="12.75" x14ac:dyDescent="0.2">
      <c r="B18" s="19" t="s">
        <v>159</v>
      </c>
    </row>
    <row r="19" spans="1:12" ht="12.75" x14ac:dyDescent="0.2">
      <c r="A19" s="28">
        <v>10</v>
      </c>
      <c r="B19" t="s">
        <v>116</v>
      </c>
      <c r="C19" s="29">
        <v>37.659999999999997</v>
      </c>
      <c r="D19" s="29">
        <v>45.6</v>
      </c>
      <c r="E19" s="29">
        <v>53.51</v>
      </c>
      <c r="F19" s="29">
        <v>52.17</v>
      </c>
      <c r="G19" s="29">
        <v>55.24</v>
      </c>
      <c r="H19" s="29">
        <v>57.56</v>
      </c>
      <c r="I19" s="29">
        <v>63.34</v>
      </c>
      <c r="J19" s="29">
        <v>74.25</v>
      </c>
      <c r="K19" s="29">
        <v>76.430000000000007</v>
      </c>
      <c r="L19" s="29">
        <v>78.569999999999993</v>
      </c>
    </row>
    <row r="20" spans="1:12" ht="12.75" x14ac:dyDescent="0.2">
      <c r="A20" s="28">
        <v>11</v>
      </c>
      <c r="B20" t="s">
        <v>117</v>
      </c>
      <c r="C20" s="29">
        <v>38.46</v>
      </c>
      <c r="D20" s="29">
        <v>38.880000000000003</v>
      </c>
      <c r="E20" s="29">
        <v>40.479999999999997</v>
      </c>
      <c r="F20" s="29">
        <v>42.44</v>
      </c>
      <c r="G20" s="29">
        <v>42.37</v>
      </c>
      <c r="H20" s="29">
        <v>42.51</v>
      </c>
      <c r="I20" s="29">
        <v>46.04</v>
      </c>
      <c r="J20" s="29">
        <v>44.73</v>
      </c>
      <c r="K20" s="29">
        <v>46.44</v>
      </c>
      <c r="L20" s="29">
        <v>46.79</v>
      </c>
    </row>
    <row r="21" spans="1:12" ht="12.75" x14ac:dyDescent="0.2">
      <c r="A21" s="28">
        <v>12</v>
      </c>
      <c r="B21" t="s">
        <v>118</v>
      </c>
      <c r="C21" s="29">
        <v>17.22</v>
      </c>
      <c r="D21" s="29">
        <v>12.65</v>
      </c>
      <c r="E21" s="23">
        <v>9.4499999999999993</v>
      </c>
      <c r="F21" s="29">
        <v>16.100000000000001</v>
      </c>
      <c r="G21" s="29">
        <v>19.3</v>
      </c>
      <c r="H21" s="29">
        <v>21.16</v>
      </c>
      <c r="I21" s="29">
        <v>21.93</v>
      </c>
      <c r="J21" s="29">
        <v>14.73</v>
      </c>
      <c r="K21" s="29">
        <v>14.29</v>
      </c>
      <c r="L21" s="29">
        <v>12.86</v>
      </c>
    </row>
    <row r="22" spans="1:12" ht="12.75" x14ac:dyDescent="0.2">
      <c r="A22" s="28">
        <v>13</v>
      </c>
      <c r="B22" t="s">
        <v>119</v>
      </c>
      <c r="C22" s="29">
        <v>42.38</v>
      </c>
      <c r="D22" s="29">
        <v>44.75</v>
      </c>
      <c r="E22" s="29">
        <v>41.04</v>
      </c>
      <c r="F22" s="29">
        <v>49.21</v>
      </c>
      <c r="G22" s="29">
        <v>49.97</v>
      </c>
      <c r="H22" s="29">
        <v>48.1</v>
      </c>
      <c r="I22" s="29">
        <v>53.01</v>
      </c>
      <c r="J22" s="29">
        <v>52.83</v>
      </c>
      <c r="K22" s="29">
        <v>56.8</v>
      </c>
      <c r="L22" s="29">
        <v>58.75</v>
      </c>
    </row>
    <row r="23" spans="1:12" ht="12.75" x14ac:dyDescent="0.2">
      <c r="A23" s="28">
        <v>14</v>
      </c>
      <c r="B23" t="s">
        <v>120</v>
      </c>
      <c r="C23" s="30">
        <v>108.79</v>
      </c>
      <c r="D23" s="29">
        <v>76.959999999999994</v>
      </c>
      <c r="E23" s="30">
        <v>102.87</v>
      </c>
      <c r="F23" s="30">
        <v>112.32</v>
      </c>
      <c r="G23" s="30">
        <v>109.48</v>
      </c>
      <c r="H23" s="30">
        <v>100.9</v>
      </c>
      <c r="I23" s="30">
        <v>131.19999999999999</v>
      </c>
      <c r="J23" s="29">
        <v>91.59</v>
      </c>
      <c r="K23" s="29">
        <v>86.29</v>
      </c>
      <c r="L23" s="29">
        <v>78.930000000000007</v>
      </c>
    </row>
    <row r="24" spans="1:12" ht="12.75" x14ac:dyDescent="0.2">
      <c r="A24" s="28">
        <v>15</v>
      </c>
      <c r="B24" t="s">
        <v>121</v>
      </c>
      <c r="C24" s="29">
        <v>10.199999999999999</v>
      </c>
      <c r="D24" s="23">
        <v>3.7</v>
      </c>
      <c r="E24" s="29">
        <v>10.7</v>
      </c>
      <c r="F24" s="23">
        <v>1.89</v>
      </c>
      <c r="G24" s="29">
        <v>10</v>
      </c>
      <c r="H24" s="29">
        <v>12.64</v>
      </c>
      <c r="I24" s="23">
        <v>8.33</v>
      </c>
      <c r="J24" s="29">
        <v>10.85</v>
      </c>
      <c r="K24" s="23">
        <v>4.46</v>
      </c>
      <c r="L24" s="29">
        <v>11.14</v>
      </c>
    </row>
    <row r="25" spans="1:12" ht="12.75" x14ac:dyDescent="0.2">
      <c r="A25" s="28">
        <v>16</v>
      </c>
      <c r="B25" t="s">
        <v>122</v>
      </c>
      <c r="C25" s="23">
        <v>2.6</v>
      </c>
      <c r="D25" s="23">
        <v>1.21</v>
      </c>
      <c r="E25" s="23">
        <v>2.61</v>
      </c>
      <c r="F25" s="23">
        <v>3.63</v>
      </c>
      <c r="G25" s="23">
        <v>2.75</v>
      </c>
      <c r="H25" s="23">
        <v>1.88</v>
      </c>
      <c r="I25" s="23">
        <v>1.87</v>
      </c>
      <c r="J25" s="23">
        <v>3.25</v>
      </c>
      <c r="K25" s="23">
        <v>2.86</v>
      </c>
      <c r="L25" s="23">
        <v>2.86</v>
      </c>
    </row>
    <row r="26" spans="1:12" ht="12.75" x14ac:dyDescent="0.2">
      <c r="A26" s="28">
        <v>17</v>
      </c>
      <c r="B26" t="s">
        <v>123</v>
      </c>
      <c r="C26" s="29">
        <v>16.75</v>
      </c>
      <c r="D26" s="29">
        <v>15.94</v>
      </c>
      <c r="E26" s="29">
        <v>17.61</v>
      </c>
      <c r="F26" s="29">
        <v>18.559999999999999</v>
      </c>
      <c r="G26" s="29">
        <v>19.72</v>
      </c>
      <c r="H26" s="29">
        <v>20.239999999999998</v>
      </c>
      <c r="I26" s="29">
        <v>19.579999999999998</v>
      </c>
      <c r="J26" s="29">
        <v>24.37</v>
      </c>
      <c r="K26" s="29">
        <v>24.57</v>
      </c>
      <c r="L26" s="29">
        <v>25</v>
      </c>
    </row>
    <row r="27" spans="1:12" ht="12.75" x14ac:dyDescent="0.2">
      <c r="A27" s="28">
        <v>18</v>
      </c>
      <c r="B27" t="s">
        <v>124</v>
      </c>
      <c r="C27" s="23">
        <v>9.8800000000000008</v>
      </c>
      <c r="D27" s="29">
        <v>10.32</v>
      </c>
      <c r="E27" s="29">
        <v>12.34</v>
      </c>
      <c r="F27" s="29">
        <v>14.54</v>
      </c>
      <c r="G27" s="29">
        <v>13.21</v>
      </c>
      <c r="H27" s="29">
        <v>10.76</v>
      </c>
      <c r="I27" s="29">
        <v>15.86</v>
      </c>
      <c r="J27" s="29">
        <v>19.73</v>
      </c>
      <c r="K27" s="29">
        <v>19.71</v>
      </c>
      <c r="L27" s="29">
        <v>19.14</v>
      </c>
    </row>
    <row r="28" spans="1:12" ht="12.75" x14ac:dyDescent="0.2">
      <c r="A28" s="28">
        <v>19</v>
      </c>
      <c r="B28" t="s">
        <v>125</v>
      </c>
      <c r="C28" s="23">
        <v>5.96</v>
      </c>
      <c r="D28" s="23">
        <v>6.18</v>
      </c>
      <c r="E28" s="23">
        <v>5.8</v>
      </c>
      <c r="F28" s="23">
        <v>6.04</v>
      </c>
      <c r="G28" s="23">
        <v>6.15</v>
      </c>
      <c r="H28" s="23">
        <v>6.71</v>
      </c>
      <c r="I28" s="23">
        <v>6.4</v>
      </c>
      <c r="J28" s="23">
        <v>6.6</v>
      </c>
      <c r="K28" s="23">
        <v>6.86</v>
      </c>
      <c r="L28" s="23">
        <v>7</v>
      </c>
    </row>
    <row r="29" spans="1:12" ht="12.75" x14ac:dyDescent="0.2">
      <c r="A29" s="28">
        <v>20</v>
      </c>
      <c r="B29" t="s">
        <v>126</v>
      </c>
      <c r="C29" s="29">
        <v>17.329999999999998</v>
      </c>
      <c r="D29" s="29">
        <v>16.88</v>
      </c>
      <c r="E29" s="29">
        <v>14.47</v>
      </c>
      <c r="F29" s="29">
        <v>16.920000000000002</v>
      </c>
      <c r="G29" s="29">
        <v>11.39</v>
      </c>
      <c r="H29" s="29">
        <v>10.15</v>
      </c>
      <c r="I29" s="29">
        <v>12.77</v>
      </c>
      <c r="J29" s="29">
        <v>19.73</v>
      </c>
      <c r="K29" s="29">
        <v>14.29</v>
      </c>
      <c r="L29" s="29">
        <v>14.29</v>
      </c>
    </row>
    <row r="30" spans="1:12" ht="12.75" x14ac:dyDescent="0.2">
      <c r="A30" s="28">
        <v>21</v>
      </c>
      <c r="B30" t="s">
        <v>127</v>
      </c>
      <c r="G30" s="23">
        <v>6.11</v>
      </c>
      <c r="H30" s="23">
        <v>7.03</v>
      </c>
      <c r="I30" s="23">
        <v>7.82</v>
      </c>
      <c r="J30" s="23">
        <v>8.0299999999999994</v>
      </c>
    </row>
    <row r="31" spans="1:12" ht="12.75" x14ac:dyDescent="0.2">
      <c r="A31" s="28">
        <v>22</v>
      </c>
      <c r="B31" t="s">
        <v>128</v>
      </c>
    </row>
    <row r="32" spans="1:12" ht="12.75" x14ac:dyDescent="0.2">
      <c r="A32" s="28">
        <v>23</v>
      </c>
      <c r="B32" t="s">
        <v>129</v>
      </c>
      <c r="C32" s="23">
        <v>1.29</v>
      </c>
      <c r="D32" s="23">
        <v>0.82</v>
      </c>
      <c r="E32" s="23">
        <v>1.95</v>
      </c>
      <c r="F32" s="23">
        <v>1.52</v>
      </c>
      <c r="G32" s="23">
        <v>1.57</v>
      </c>
      <c r="H32" s="23">
        <v>1.34</v>
      </c>
      <c r="I32" s="23">
        <v>2.72</v>
      </c>
      <c r="J32" s="23">
        <v>2.99</v>
      </c>
      <c r="K32" s="23">
        <v>3</v>
      </c>
      <c r="L32" s="23">
        <v>3.14</v>
      </c>
    </row>
    <row r="33" spans="1:12" ht="12.75" x14ac:dyDescent="0.2">
      <c r="A33" s="28">
        <v>24</v>
      </c>
      <c r="B33" t="s">
        <v>130</v>
      </c>
    </row>
    <row r="34" spans="1:12" ht="12.75" x14ac:dyDescent="0.2">
      <c r="A34" s="28">
        <v>25</v>
      </c>
      <c r="B34" t="s">
        <v>131</v>
      </c>
      <c r="C34" s="29">
        <v>52.68</v>
      </c>
      <c r="D34" s="29">
        <v>50.98</v>
      </c>
      <c r="E34" s="29">
        <v>67.540000000000006</v>
      </c>
      <c r="F34" s="29">
        <v>69.150000000000006</v>
      </c>
      <c r="G34" s="29">
        <v>66.819999999999993</v>
      </c>
      <c r="H34" s="29">
        <v>61.15</v>
      </c>
      <c r="I34" s="29">
        <v>71.37</v>
      </c>
      <c r="J34" s="29">
        <v>73.59</v>
      </c>
      <c r="K34" s="29">
        <v>64.290000000000006</v>
      </c>
      <c r="L34" s="29">
        <v>64.290000000000006</v>
      </c>
    </row>
    <row r="35" spans="1:12" ht="12.75" x14ac:dyDescent="0.2">
      <c r="A35" s="28">
        <v>26</v>
      </c>
      <c r="B35" t="s">
        <v>132</v>
      </c>
      <c r="C35" s="29">
        <v>11.43</v>
      </c>
      <c r="D35" s="23">
        <v>8.14</v>
      </c>
      <c r="E35" s="23">
        <v>8.91</v>
      </c>
      <c r="F35" s="23">
        <v>8.7200000000000006</v>
      </c>
      <c r="G35" s="23">
        <v>9.94</v>
      </c>
      <c r="H35" s="23">
        <v>9.1</v>
      </c>
      <c r="I35" s="23">
        <v>9.1300000000000008</v>
      </c>
      <c r="J35" s="29">
        <v>11.54</v>
      </c>
      <c r="K35" s="29">
        <v>12.14</v>
      </c>
      <c r="L35" s="29">
        <v>12.43</v>
      </c>
    </row>
    <row r="36" spans="1:12" ht="12.75" x14ac:dyDescent="0.2">
      <c r="A36" s="28">
        <v>27</v>
      </c>
      <c r="B36" t="s">
        <v>133</v>
      </c>
      <c r="C36" s="29">
        <v>22.81</v>
      </c>
      <c r="D36" s="29">
        <v>21.06</v>
      </c>
      <c r="E36" s="29">
        <v>21.45</v>
      </c>
      <c r="F36" s="29">
        <v>22.41</v>
      </c>
      <c r="G36" s="29">
        <v>18.43</v>
      </c>
      <c r="H36" s="29">
        <v>21.01</v>
      </c>
      <c r="I36" s="29">
        <v>19.45</v>
      </c>
      <c r="J36" s="29">
        <v>20.010000000000002</v>
      </c>
      <c r="K36" s="29">
        <v>20.14</v>
      </c>
      <c r="L36" s="29">
        <v>20.29</v>
      </c>
    </row>
    <row r="37" spans="1:12" ht="12.75" x14ac:dyDescent="0.2">
      <c r="A37" s="36">
        <v>28</v>
      </c>
      <c r="B37" s="19" t="s">
        <v>134</v>
      </c>
      <c r="C37" s="40">
        <v>395.42</v>
      </c>
      <c r="D37" s="40">
        <v>354.08</v>
      </c>
      <c r="E37" s="40">
        <v>410.72</v>
      </c>
      <c r="F37" s="40">
        <v>435.63</v>
      </c>
      <c r="G37" s="40">
        <v>442.47</v>
      </c>
      <c r="H37" s="40">
        <v>432.24</v>
      </c>
      <c r="I37" s="40">
        <v>490.83</v>
      </c>
      <c r="J37" s="40">
        <v>478.81</v>
      </c>
      <c r="K37" s="40">
        <v>452.56</v>
      </c>
      <c r="L37" s="40">
        <v>455.47</v>
      </c>
    </row>
    <row r="38" spans="1:12" ht="12.75" x14ac:dyDescent="0.2"/>
    <row r="39" spans="1:12" ht="12.75" x14ac:dyDescent="0.2">
      <c r="A39" s="28">
        <v>29</v>
      </c>
      <c r="B39" t="s">
        <v>135</v>
      </c>
      <c r="C39" s="23">
        <v>9.42</v>
      </c>
      <c r="D39" s="29">
        <v>10.37</v>
      </c>
      <c r="E39" s="23">
        <v>9.2100000000000009</v>
      </c>
      <c r="F39" s="29">
        <v>11.5</v>
      </c>
      <c r="G39" s="29">
        <v>11.2</v>
      </c>
      <c r="H39" s="29">
        <v>12.1</v>
      </c>
      <c r="I39" s="29">
        <v>11.92</v>
      </c>
      <c r="J39" s="29">
        <v>13.45</v>
      </c>
      <c r="K39" s="29">
        <v>14</v>
      </c>
      <c r="L39" s="29">
        <v>14.43</v>
      </c>
    </row>
    <row r="40" spans="1:12" ht="12.75" x14ac:dyDescent="0.2">
      <c r="A40" s="28">
        <v>30</v>
      </c>
      <c r="B40" t="s">
        <v>136</v>
      </c>
      <c r="C40" s="23">
        <v>4.8600000000000003</v>
      </c>
      <c r="D40" s="23">
        <v>4.4400000000000004</v>
      </c>
      <c r="E40" s="23">
        <v>3.68</v>
      </c>
      <c r="F40" s="23">
        <v>4.25</v>
      </c>
      <c r="G40" s="23">
        <v>2.46</v>
      </c>
      <c r="H40" s="23">
        <v>5.47</v>
      </c>
      <c r="I40" s="23">
        <v>4.67</v>
      </c>
      <c r="J40" s="23">
        <v>4.75</v>
      </c>
      <c r="K40" s="23">
        <v>5</v>
      </c>
      <c r="L40" s="23">
        <v>5.14</v>
      </c>
    </row>
    <row r="41" spans="1:12" ht="12.75" x14ac:dyDescent="0.2">
      <c r="A41" s="28">
        <v>31</v>
      </c>
      <c r="B41" t="s">
        <v>137</v>
      </c>
      <c r="C41" s="29">
        <v>21.75</v>
      </c>
      <c r="D41" s="29">
        <v>23.5</v>
      </c>
      <c r="E41" s="29">
        <v>22.86</v>
      </c>
      <c r="F41" s="29">
        <v>23.66</v>
      </c>
      <c r="G41" s="29">
        <v>24.32</v>
      </c>
      <c r="H41" s="29">
        <v>24.36</v>
      </c>
      <c r="I41" s="29">
        <v>25.28</v>
      </c>
      <c r="J41" s="29">
        <v>25.92</v>
      </c>
      <c r="K41" s="29">
        <v>26.29</v>
      </c>
      <c r="L41" s="29">
        <v>26.57</v>
      </c>
    </row>
    <row r="42" spans="1:12" ht="12.75" x14ac:dyDescent="0.2">
      <c r="A42" s="28">
        <v>32</v>
      </c>
      <c r="B42" t="s">
        <v>138</v>
      </c>
      <c r="C42" s="23">
        <v>6.24</v>
      </c>
      <c r="D42" s="23">
        <v>7.68</v>
      </c>
      <c r="E42" s="23">
        <v>7.03</v>
      </c>
      <c r="F42" s="23">
        <v>6.99</v>
      </c>
      <c r="G42" s="23">
        <v>3.02</v>
      </c>
      <c r="H42" s="23">
        <v>3.01</v>
      </c>
    </row>
    <row r="43" spans="1:12" ht="12.75" x14ac:dyDescent="0.2">
      <c r="A43" s="28">
        <v>33</v>
      </c>
      <c r="B43" t="s">
        <v>139</v>
      </c>
      <c r="C43" s="29">
        <v>80.239999999999995</v>
      </c>
      <c r="D43" s="29">
        <v>87.59</v>
      </c>
      <c r="E43" s="29">
        <v>86.46</v>
      </c>
      <c r="F43" s="29">
        <v>82.99</v>
      </c>
      <c r="G43" s="29">
        <v>92.98</v>
      </c>
      <c r="H43" s="29">
        <v>84.74</v>
      </c>
      <c r="I43" s="29">
        <v>91.02</v>
      </c>
      <c r="J43" s="30">
        <v>136.69</v>
      </c>
      <c r="K43" s="30">
        <v>165.45</v>
      </c>
      <c r="L43" s="30">
        <v>186.64</v>
      </c>
    </row>
    <row r="44" spans="1:12" ht="12.75" x14ac:dyDescent="0.2">
      <c r="A44" s="28">
        <v>34</v>
      </c>
      <c r="B44" t="s">
        <v>140</v>
      </c>
      <c r="C44" s="23">
        <v>8.5299999999999994</v>
      </c>
      <c r="D44" s="23">
        <v>5.84</v>
      </c>
      <c r="E44" s="23">
        <v>9.83</v>
      </c>
      <c r="F44" s="29">
        <v>10.33</v>
      </c>
      <c r="G44" s="23">
        <v>9.34</v>
      </c>
      <c r="H44" s="23">
        <v>8.3800000000000008</v>
      </c>
      <c r="I44" s="29">
        <v>10.8</v>
      </c>
      <c r="J44" s="29">
        <v>13.94</v>
      </c>
      <c r="K44" s="29">
        <v>14.29</v>
      </c>
      <c r="L44" s="29">
        <v>14.57</v>
      </c>
    </row>
    <row r="45" spans="1:12" ht="12.75" x14ac:dyDescent="0.2">
      <c r="A45" s="36">
        <v>35</v>
      </c>
      <c r="B45" s="19" t="s">
        <v>141</v>
      </c>
      <c r="C45" s="40">
        <v>131.03</v>
      </c>
      <c r="D45" s="40">
        <v>139.43</v>
      </c>
      <c r="E45" s="40">
        <v>139.08000000000001</v>
      </c>
      <c r="F45" s="40">
        <v>139.71</v>
      </c>
      <c r="G45" s="40">
        <v>143.31</v>
      </c>
      <c r="H45" s="40">
        <v>138.05000000000001</v>
      </c>
      <c r="I45" s="40">
        <v>143.68</v>
      </c>
      <c r="J45" s="40">
        <v>194.76</v>
      </c>
      <c r="K45" s="40">
        <v>225.02</v>
      </c>
      <c r="L45" s="40">
        <v>247.35</v>
      </c>
    </row>
    <row r="46" spans="1:12" ht="12.75" x14ac:dyDescent="0.2">
      <c r="A46" s="36">
        <v>36</v>
      </c>
      <c r="B46" s="19" t="s">
        <v>142</v>
      </c>
      <c r="C46" s="40">
        <v>526.45000000000005</v>
      </c>
      <c r="D46" s="40">
        <v>493.51</v>
      </c>
      <c r="E46" s="40">
        <v>549.79999999999995</v>
      </c>
      <c r="F46" s="40">
        <v>575.34</v>
      </c>
      <c r="G46" s="40">
        <v>585.78</v>
      </c>
      <c r="H46" s="40">
        <v>570.29</v>
      </c>
      <c r="I46" s="40">
        <v>634.51</v>
      </c>
      <c r="J46" s="40">
        <v>673.56</v>
      </c>
      <c r="K46" s="40">
        <v>677.58</v>
      </c>
      <c r="L46" s="40">
        <v>702.82</v>
      </c>
    </row>
    <row r="47" spans="1:12" ht="12.75" x14ac:dyDescent="0.2">
      <c r="A47" s="28">
        <v>37</v>
      </c>
      <c r="B47" t="s">
        <v>143</v>
      </c>
      <c r="C47" s="29">
        <v>30.22</v>
      </c>
      <c r="D47" s="29">
        <v>31.38</v>
      </c>
      <c r="E47" s="29">
        <v>31.25</v>
      </c>
      <c r="F47" s="29">
        <v>36.82</v>
      </c>
      <c r="G47" s="29">
        <v>40.450000000000003</v>
      </c>
      <c r="H47" s="29">
        <v>41.52</v>
      </c>
      <c r="I47" s="29">
        <v>33.369999999999997</v>
      </c>
      <c r="J47" s="29">
        <v>36.64</v>
      </c>
      <c r="K47" s="29">
        <v>34.29</v>
      </c>
      <c r="L47" s="29">
        <v>34.29</v>
      </c>
    </row>
    <row r="48" spans="1:12" ht="12.75" x14ac:dyDescent="0.2">
      <c r="A48" s="36">
        <v>38</v>
      </c>
      <c r="B48" s="19" t="s">
        <v>144</v>
      </c>
      <c r="C48" s="40">
        <v>556.66999999999996</v>
      </c>
      <c r="D48" s="40">
        <v>524.88</v>
      </c>
      <c r="E48" s="40">
        <v>581.04999999999995</v>
      </c>
      <c r="F48" s="40">
        <v>612.16</v>
      </c>
      <c r="G48" s="40">
        <v>626.23</v>
      </c>
      <c r="H48" s="40">
        <v>611.82000000000005</v>
      </c>
      <c r="I48" s="40">
        <v>667.88</v>
      </c>
      <c r="J48" s="40">
        <v>710.2</v>
      </c>
      <c r="K48" s="40">
        <v>711.86</v>
      </c>
      <c r="L48" s="40">
        <v>737.14</v>
      </c>
    </row>
    <row r="49" spans="2:12" ht="12.75" x14ac:dyDescent="0.2"/>
    <row r="50" spans="2:12" ht="12.75" x14ac:dyDescent="0.2">
      <c r="C50" s="30">
        <v>186.97</v>
      </c>
      <c r="D50" s="30">
        <v>236.23</v>
      </c>
      <c r="E50" s="30">
        <v>270.5</v>
      </c>
      <c r="F50" s="30">
        <v>232.73</v>
      </c>
      <c r="G50" s="30">
        <v>206.46</v>
      </c>
      <c r="H50" s="30">
        <v>160.31</v>
      </c>
      <c r="I50" s="30">
        <v>274.66000000000003</v>
      </c>
      <c r="J50" s="30">
        <v>116.93</v>
      </c>
      <c r="K50" s="29">
        <v>77.290000000000006</v>
      </c>
      <c r="L50" s="29">
        <v>55.29</v>
      </c>
    </row>
    <row r="51" spans="2:12" ht="12.75" x14ac:dyDescent="0.2"/>
    <row r="52" spans="2:12" ht="12.75" x14ac:dyDescent="0.2">
      <c r="B52" s="20" t="s">
        <v>102</v>
      </c>
      <c r="C52" s="51" t="str">
        <f>HYPERLINK("mailto:econ@beeflambnz.com","econ@beeflambnz.com")</f>
        <v>econ@beeflambnz.com</v>
      </c>
      <c r="D52" s="50"/>
      <c r="E52" s="50"/>
      <c r="F52" s="18" t="s">
        <v>54</v>
      </c>
      <c r="L52" s="20" t="s">
        <v>103</v>
      </c>
    </row>
  </sheetData>
  <mergeCells count="1">
    <mergeCell ref="C52:E52"/>
  </mergeCells>
  <hyperlinks>
    <hyperlink ref="L2" location="Notes!A1" display="Notes tab" xr:uid="{00000000-0004-0000-0400-000000000000}"/>
    <hyperlink ref="F52" location="Notes!A1" display="Notes tab" xr:uid="{00000000-0004-0000-0400-000001000000}"/>
  </hyperlinks>
  <pageMargins left="0.7" right="0.7" top="0.75" bottom="0.75" header="0.3" footer="0.3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43"/>
  <sheetViews>
    <sheetView workbookViewId="0"/>
  </sheetViews>
  <sheetFormatPr defaultRowHeight="15" x14ac:dyDescent="0.2"/>
  <cols>
    <col min="1" max="1" width="9" customWidth="1"/>
    <col min="2" max="2" width="36" customWidth="1"/>
    <col min="3" max="12" width="10.42578125" customWidth="1"/>
  </cols>
  <sheetData>
    <row r="1" spans="1:12" ht="18" x14ac:dyDescent="0.25">
      <c r="A1" s="15" t="s">
        <v>51</v>
      </c>
      <c r="B1" s="1" t="s">
        <v>52</v>
      </c>
      <c r="L1" s="16">
        <v>45538</v>
      </c>
    </row>
    <row r="2" spans="1:12" x14ac:dyDescent="0.25">
      <c r="B2" s="17" t="s">
        <v>160</v>
      </c>
      <c r="L2" s="18" t="s">
        <v>54</v>
      </c>
    </row>
    <row r="3" spans="1:12" ht="12.75" x14ac:dyDescent="0.2">
      <c r="B3" s="19" t="s">
        <v>55</v>
      </c>
    </row>
    <row r="4" spans="1:12" ht="12.75" x14ac:dyDescent="0.2">
      <c r="K4" s="20" t="s">
        <v>56</v>
      </c>
      <c r="L4" s="20" t="s">
        <v>57</v>
      </c>
    </row>
    <row r="5" spans="1:12" ht="12.75" x14ac:dyDescent="0.2">
      <c r="C5" s="20" t="s">
        <v>58</v>
      </c>
      <c r="D5" s="20" t="s">
        <v>59</v>
      </c>
      <c r="E5" s="20" t="s">
        <v>60</v>
      </c>
      <c r="F5" s="20" t="s">
        <v>61</v>
      </c>
      <c r="G5" s="20" t="s">
        <v>62</v>
      </c>
      <c r="H5" s="20" t="s">
        <v>63</v>
      </c>
      <c r="I5" s="20" t="s">
        <v>64</v>
      </c>
      <c r="J5" s="20" t="s">
        <v>65</v>
      </c>
      <c r="K5" s="20" t="s">
        <v>66</v>
      </c>
      <c r="L5" s="20" t="s">
        <v>67</v>
      </c>
    </row>
    <row r="6" spans="1:12" ht="12.75" x14ac:dyDescent="0.2"/>
    <row r="7" spans="1:12" ht="12.75" x14ac:dyDescent="0.2">
      <c r="B7" s="19" t="s">
        <v>161</v>
      </c>
    </row>
    <row r="8" spans="1:12" ht="12.75" x14ac:dyDescent="0.2">
      <c r="A8" s="21">
        <v>1</v>
      </c>
      <c r="B8" t="s">
        <v>162</v>
      </c>
      <c r="C8" s="41">
        <v>3641210</v>
      </c>
      <c r="D8" s="41">
        <v>4036806</v>
      </c>
      <c r="E8" s="41">
        <v>4936939</v>
      </c>
      <c r="F8" s="41">
        <v>5287864</v>
      </c>
      <c r="G8" s="41">
        <v>5838781</v>
      </c>
      <c r="H8" s="41">
        <v>7218642</v>
      </c>
      <c r="I8" s="41">
        <v>8516379</v>
      </c>
      <c r="J8" s="41">
        <v>8040786</v>
      </c>
      <c r="K8" s="41">
        <v>8040786</v>
      </c>
      <c r="L8" s="41">
        <v>8040786</v>
      </c>
    </row>
    <row r="9" spans="1:12" ht="12.75" x14ac:dyDescent="0.2">
      <c r="A9" s="21">
        <v>2</v>
      </c>
      <c r="B9" t="s">
        <v>163</v>
      </c>
      <c r="C9" s="32">
        <v>36456</v>
      </c>
      <c r="D9" s="32">
        <v>38506</v>
      </c>
      <c r="E9" s="32">
        <v>40379</v>
      </c>
      <c r="F9" s="32">
        <v>49101</v>
      </c>
      <c r="G9" s="32">
        <v>57507</v>
      </c>
      <c r="H9" s="32">
        <v>50584</v>
      </c>
      <c r="I9" s="32">
        <v>47442</v>
      </c>
      <c r="J9" s="32">
        <v>56954</v>
      </c>
      <c r="K9" s="32">
        <v>54627</v>
      </c>
      <c r="L9" s="32">
        <v>51343</v>
      </c>
    </row>
    <row r="10" spans="1:12" ht="12.75" x14ac:dyDescent="0.2">
      <c r="A10" s="21">
        <v>3</v>
      </c>
      <c r="B10" t="s">
        <v>164</v>
      </c>
      <c r="C10" s="32">
        <v>27941</v>
      </c>
      <c r="D10" s="32">
        <v>31041</v>
      </c>
      <c r="E10" s="32">
        <v>34121</v>
      </c>
      <c r="F10" s="32">
        <v>45008</v>
      </c>
      <c r="G10" s="32">
        <v>40966</v>
      </c>
      <c r="H10" s="32">
        <v>33437</v>
      </c>
      <c r="I10" s="32">
        <v>40577</v>
      </c>
      <c r="J10" s="32">
        <v>39188</v>
      </c>
      <c r="K10" s="32">
        <v>37587</v>
      </c>
      <c r="L10" s="32">
        <v>35328</v>
      </c>
    </row>
    <row r="11" spans="1:12" ht="12.75" x14ac:dyDescent="0.2">
      <c r="A11" s="21">
        <v>4</v>
      </c>
      <c r="B11" t="s">
        <v>165</v>
      </c>
      <c r="C11" s="33">
        <v>282026</v>
      </c>
      <c r="D11" s="33">
        <v>377614</v>
      </c>
      <c r="E11" s="33">
        <v>461865</v>
      </c>
      <c r="F11" s="33">
        <v>529801</v>
      </c>
      <c r="G11" s="33">
        <v>440879</v>
      </c>
      <c r="H11" s="33">
        <v>492038</v>
      </c>
      <c r="I11" s="33">
        <v>595352</v>
      </c>
      <c r="J11" s="33">
        <v>481918</v>
      </c>
      <c r="K11" s="33">
        <v>422931</v>
      </c>
      <c r="L11" s="33">
        <v>408539</v>
      </c>
    </row>
    <row r="12" spans="1:12" ht="12.75" x14ac:dyDescent="0.2">
      <c r="A12" s="21">
        <v>5</v>
      </c>
      <c r="B12" t="s">
        <v>166</v>
      </c>
      <c r="C12" s="33">
        <v>473402</v>
      </c>
      <c r="D12" s="33">
        <v>550198</v>
      </c>
      <c r="E12" s="33">
        <v>601292</v>
      </c>
      <c r="F12" s="33">
        <v>541417</v>
      </c>
      <c r="G12" s="33">
        <v>449108</v>
      </c>
      <c r="H12" s="33">
        <v>472213</v>
      </c>
      <c r="I12" s="33">
        <v>536643</v>
      </c>
      <c r="J12" s="33">
        <v>612291</v>
      </c>
      <c r="K12" s="33">
        <v>541094</v>
      </c>
      <c r="L12" s="33">
        <v>567001</v>
      </c>
    </row>
    <row r="13" spans="1:12" ht="12.75" x14ac:dyDescent="0.2">
      <c r="A13" s="21">
        <v>6</v>
      </c>
      <c r="B13" t="s">
        <v>167</v>
      </c>
    </row>
    <row r="14" spans="1:12" ht="12.75" x14ac:dyDescent="0.2">
      <c r="A14" s="21">
        <v>7</v>
      </c>
      <c r="B14" t="s">
        <v>168</v>
      </c>
      <c r="D14" s="28">
        <v>23</v>
      </c>
      <c r="F14" s="28">
        <v>42</v>
      </c>
      <c r="G14" s="28">
        <v>31</v>
      </c>
      <c r="H14" s="28">
        <v>18</v>
      </c>
      <c r="I14" s="28">
        <v>13</v>
      </c>
    </row>
    <row r="15" spans="1:12" ht="12.75" x14ac:dyDescent="0.2">
      <c r="A15" s="19"/>
      <c r="B15" s="19" t="s">
        <v>169</v>
      </c>
      <c r="C15" s="42">
        <v>4461035</v>
      </c>
      <c r="D15" s="42">
        <v>5034188</v>
      </c>
      <c r="E15" s="42">
        <v>6074596</v>
      </c>
      <c r="F15" s="42">
        <v>6453233</v>
      </c>
      <c r="G15" s="42">
        <v>6827272</v>
      </c>
      <c r="H15" s="42">
        <v>8266932</v>
      </c>
      <c r="I15" s="42">
        <v>9736406</v>
      </c>
      <c r="J15" s="42">
        <v>9231137</v>
      </c>
      <c r="K15" s="42">
        <v>9097025</v>
      </c>
      <c r="L15" s="42">
        <v>9102997</v>
      </c>
    </row>
    <row r="16" spans="1:12" ht="12.75" x14ac:dyDescent="0.2">
      <c r="C16" s="30">
        <v>743.64</v>
      </c>
      <c r="D16" s="30">
        <v>761.11</v>
      </c>
      <c r="E16" s="30">
        <v>851.54</v>
      </c>
      <c r="F16" s="30">
        <v>844.89</v>
      </c>
      <c r="G16" s="30">
        <v>832.69</v>
      </c>
      <c r="H16" s="30">
        <v>772.13</v>
      </c>
      <c r="I16" s="30">
        <v>942.54</v>
      </c>
      <c r="J16" s="30">
        <v>827.13</v>
      </c>
      <c r="K16" s="30">
        <v>789.14</v>
      </c>
      <c r="L16" s="30">
        <v>792.43</v>
      </c>
    </row>
    <row r="17" spans="1:12" ht="12.75" x14ac:dyDescent="0.2">
      <c r="A17" s="21">
        <v>8</v>
      </c>
      <c r="B17" t="s">
        <v>170</v>
      </c>
      <c r="C17" s="32">
        <v>89668</v>
      </c>
      <c r="D17" s="33">
        <v>125623</v>
      </c>
      <c r="E17" s="33">
        <v>117115</v>
      </c>
      <c r="F17" s="33">
        <v>116361</v>
      </c>
      <c r="G17" s="33">
        <v>105907</v>
      </c>
      <c r="H17" s="33">
        <v>107876</v>
      </c>
      <c r="I17" s="33">
        <v>143143</v>
      </c>
      <c r="J17" s="33">
        <v>139637</v>
      </c>
      <c r="K17" s="33">
        <v>120837</v>
      </c>
      <c r="L17" s="33">
        <v>102137</v>
      </c>
    </row>
    <row r="18" spans="1:12" ht="12.75" x14ac:dyDescent="0.2">
      <c r="A18" s="21">
        <v>9</v>
      </c>
      <c r="B18" t="s">
        <v>171</v>
      </c>
      <c r="C18" s="33">
        <v>104364</v>
      </c>
      <c r="D18" s="33">
        <v>151285</v>
      </c>
      <c r="E18" s="32">
        <v>86585</v>
      </c>
      <c r="F18" s="32">
        <v>59830</v>
      </c>
      <c r="G18" s="32">
        <v>18362</v>
      </c>
      <c r="H18" s="32">
        <v>18449</v>
      </c>
      <c r="I18" s="32">
        <v>29761</v>
      </c>
      <c r="J18" s="24">
        <v>6522</v>
      </c>
      <c r="K18" s="24">
        <v>5322</v>
      </c>
      <c r="L18" s="24">
        <v>4522</v>
      </c>
    </row>
    <row r="19" spans="1:12" ht="12.75" x14ac:dyDescent="0.2">
      <c r="A19" s="28">
        <v>10</v>
      </c>
      <c r="B19" t="s">
        <v>172</v>
      </c>
      <c r="C19" s="24">
        <v>4141</v>
      </c>
      <c r="D19" s="24">
        <v>4129</v>
      </c>
      <c r="E19" s="24">
        <v>1818</v>
      </c>
      <c r="G19" s="32">
        <v>-1406</v>
      </c>
      <c r="J19" s="24">
        <v>2143</v>
      </c>
      <c r="K19" s="24">
        <v>2143</v>
      </c>
      <c r="L19" s="24">
        <v>2143</v>
      </c>
    </row>
    <row r="20" spans="1:12" ht="12.75" x14ac:dyDescent="0.2">
      <c r="A20" s="28">
        <v>11</v>
      </c>
      <c r="B20" t="s">
        <v>173</v>
      </c>
      <c r="C20" s="33">
        <v>153278</v>
      </c>
      <c r="D20" s="33">
        <v>172876</v>
      </c>
      <c r="E20" s="33">
        <v>179770</v>
      </c>
      <c r="F20" s="33">
        <v>204741</v>
      </c>
      <c r="G20" s="33">
        <v>201938</v>
      </c>
      <c r="H20" s="33">
        <v>249300</v>
      </c>
      <c r="I20" s="33">
        <v>286812</v>
      </c>
      <c r="J20" s="33">
        <v>297229</v>
      </c>
      <c r="K20" s="33">
        <v>297929</v>
      </c>
      <c r="L20" s="33">
        <v>298429</v>
      </c>
    </row>
    <row r="21" spans="1:12" ht="12.75" x14ac:dyDescent="0.2">
      <c r="A21" s="28">
        <v>12</v>
      </c>
      <c r="B21" t="s">
        <v>174</v>
      </c>
      <c r="C21" s="32">
        <v>21129</v>
      </c>
      <c r="D21" s="32">
        <v>45477</v>
      </c>
      <c r="E21" s="32">
        <v>83158</v>
      </c>
      <c r="F21" s="32">
        <v>66804</v>
      </c>
      <c r="G21" s="22">
        <v>380</v>
      </c>
      <c r="H21" s="32">
        <v>26999</v>
      </c>
      <c r="I21" s="32">
        <v>40305</v>
      </c>
      <c r="J21" s="32">
        <v>43675</v>
      </c>
      <c r="K21" s="32">
        <v>43675</v>
      </c>
      <c r="L21" s="32">
        <v>43675</v>
      </c>
    </row>
    <row r="22" spans="1:12" ht="12.75" x14ac:dyDescent="0.2">
      <c r="A22" s="28">
        <v>13</v>
      </c>
      <c r="B22" t="s">
        <v>175</v>
      </c>
      <c r="C22" s="33">
        <v>201468</v>
      </c>
      <c r="D22" s="33">
        <v>199032</v>
      </c>
      <c r="E22" s="33">
        <v>248939</v>
      </c>
      <c r="F22" s="33">
        <v>316182</v>
      </c>
      <c r="G22" s="33">
        <v>340204</v>
      </c>
      <c r="H22" s="33">
        <v>383248</v>
      </c>
      <c r="I22" s="33">
        <v>419034</v>
      </c>
      <c r="J22" s="33">
        <v>411286</v>
      </c>
      <c r="K22" s="33">
        <v>411286</v>
      </c>
      <c r="L22" s="33">
        <v>411286</v>
      </c>
    </row>
    <row r="23" spans="1:12" ht="12.75" x14ac:dyDescent="0.2">
      <c r="A23" s="28">
        <v>14</v>
      </c>
      <c r="B23" t="s">
        <v>176</v>
      </c>
      <c r="C23" s="32">
        <v>10900</v>
      </c>
      <c r="D23" s="24">
        <v>9060</v>
      </c>
      <c r="E23" s="24">
        <v>9451</v>
      </c>
      <c r="F23" s="32">
        <v>10293</v>
      </c>
      <c r="G23" s="24">
        <v>8107</v>
      </c>
      <c r="H23" s="24">
        <v>5928</v>
      </c>
      <c r="I23" s="24">
        <v>6018</v>
      </c>
      <c r="J23" s="24">
        <v>5841</v>
      </c>
      <c r="K23" s="24">
        <v>5841</v>
      </c>
      <c r="L23" s="24">
        <v>5841</v>
      </c>
    </row>
    <row r="24" spans="1:12" ht="12.75" x14ac:dyDescent="0.2">
      <c r="A24" s="19"/>
      <c r="B24" s="19" t="s">
        <v>177</v>
      </c>
      <c r="C24" s="42">
        <v>5045983</v>
      </c>
      <c r="D24" s="42">
        <v>5741670</v>
      </c>
      <c r="E24" s="42">
        <v>6801432</v>
      </c>
      <c r="F24" s="42">
        <v>7227444</v>
      </c>
      <c r="G24" s="42">
        <v>7500764</v>
      </c>
      <c r="H24" s="42">
        <v>9058732</v>
      </c>
      <c r="I24" s="43">
        <v>10661479</v>
      </c>
      <c r="J24" s="43">
        <v>10137470</v>
      </c>
      <c r="K24" s="42">
        <v>9984058</v>
      </c>
      <c r="L24" s="42">
        <v>9971030</v>
      </c>
    </row>
    <row r="25" spans="1:12" ht="12.75" x14ac:dyDescent="0.2">
      <c r="C25" s="23">
        <v>2.6</v>
      </c>
      <c r="D25" s="23">
        <v>1.21</v>
      </c>
      <c r="E25" s="23">
        <v>2.61</v>
      </c>
      <c r="F25" s="23">
        <v>3.63</v>
      </c>
      <c r="G25" s="23">
        <v>2.75</v>
      </c>
      <c r="H25" s="23">
        <v>1.88</v>
      </c>
      <c r="I25" s="23">
        <v>1.87</v>
      </c>
      <c r="J25" s="23">
        <v>3.25</v>
      </c>
      <c r="K25" s="23">
        <v>2.86</v>
      </c>
      <c r="L25" s="23">
        <v>2.86</v>
      </c>
    </row>
    <row r="26" spans="1:12" ht="12.75" x14ac:dyDescent="0.2">
      <c r="B26" s="19" t="s">
        <v>178</v>
      </c>
      <c r="C26" s="29">
        <v>16.75</v>
      </c>
      <c r="D26" s="29">
        <v>15.94</v>
      </c>
      <c r="E26" s="29">
        <v>17.61</v>
      </c>
      <c r="F26" s="29">
        <v>18.559999999999999</v>
      </c>
      <c r="G26" s="29">
        <v>19.72</v>
      </c>
      <c r="H26" s="29">
        <v>20.239999999999998</v>
      </c>
      <c r="I26" s="29">
        <v>19.579999999999998</v>
      </c>
      <c r="J26" s="29">
        <v>24.37</v>
      </c>
      <c r="K26" s="29">
        <v>24.57</v>
      </c>
      <c r="L26" s="29">
        <v>25</v>
      </c>
    </row>
    <row r="27" spans="1:12" ht="12.75" x14ac:dyDescent="0.2">
      <c r="A27" s="28">
        <v>15</v>
      </c>
      <c r="B27" t="s">
        <v>179</v>
      </c>
      <c r="C27" s="32">
        <v>60236</v>
      </c>
      <c r="D27" s="32">
        <v>82767</v>
      </c>
      <c r="E27" s="32">
        <v>92900</v>
      </c>
      <c r="F27" s="33">
        <v>112797</v>
      </c>
      <c r="G27" s="32">
        <v>99697</v>
      </c>
      <c r="H27" s="33">
        <v>105786</v>
      </c>
      <c r="I27" s="33">
        <v>121143</v>
      </c>
      <c r="J27" s="33">
        <v>170498</v>
      </c>
      <c r="K27" s="33">
        <v>160000</v>
      </c>
      <c r="L27" s="33">
        <v>150000</v>
      </c>
    </row>
    <row r="28" spans="1:12" ht="12.75" x14ac:dyDescent="0.2">
      <c r="A28" s="28">
        <v>16</v>
      </c>
      <c r="B28" t="s">
        <v>180</v>
      </c>
      <c r="C28" s="33">
        <v>742207</v>
      </c>
      <c r="D28" s="33">
        <v>914301</v>
      </c>
      <c r="E28" s="33">
        <v>984025</v>
      </c>
      <c r="F28" s="33">
        <v>921111</v>
      </c>
      <c r="G28" s="41">
        <v>1252823</v>
      </c>
      <c r="H28" s="41">
        <v>1459885</v>
      </c>
      <c r="I28" s="41">
        <v>1644985</v>
      </c>
      <c r="J28" s="41">
        <v>1559739</v>
      </c>
      <c r="K28" s="41">
        <v>1600000</v>
      </c>
      <c r="L28" s="41">
        <v>1600000</v>
      </c>
    </row>
    <row r="29" spans="1:12" ht="18" x14ac:dyDescent="0.25">
      <c r="A29" s="28">
        <v>17</v>
      </c>
      <c r="B29" t="s">
        <v>222</v>
      </c>
      <c r="C29" s="33">
        <v>351008</v>
      </c>
      <c r="D29" s="33">
        <v>381035</v>
      </c>
      <c r="E29" s="33">
        <v>781233</v>
      </c>
      <c r="F29" s="33">
        <v>837401</v>
      </c>
      <c r="G29" s="33">
        <v>690909</v>
      </c>
      <c r="H29" s="33">
        <v>912601</v>
      </c>
      <c r="I29" s="41">
        <v>1030866</v>
      </c>
      <c r="J29" s="41">
        <v>1079700</v>
      </c>
      <c r="K29" s="41">
        <v>1080393</v>
      </c>
      <c r="L29" s="41">
        <v>1080393</v>
      </c>
    </row>
    <row r="30" spans="1:12" ht="12.75" x14ac:dyDescent="0.2">
      <c r="A30" s="28">
        <v>18</v>
      </c>
      <c r="B30" t="s">
        <v>181</v>
      </c>
      <c r="C30" s="41">
        <v>3892532</v>
      </c>
      <c r="D30" s="41">
        <v>4363567</v>
      </c>
      <c r="E30" s="41">
        <v>4943274</v>
      </c>
      <c r="F30" s="41">
        <v>5356135</v>
      </c>
      <c r="G30" s="41">
        <v>5457335</v>
      </c>
      <c r="H30" s="41">
        <v>6580460</v>
      </c>
      <c r="I30" s="41">
        <v>7864485</v>
      </c>
      <c r="J30" s="41">
        <v>7327533</v>
      </c>
      <c r="K30" s="41">
        <v>7143665</v>
      </c>
      <c r="L30" s="41">
        <v>7140637</v>
      </c>
    </row>
    <row r="31" spans="1:12" ht="12.75" x14ac:dyDescent="0.2">
      <c r="A31" s="19"/>
      <c r="B31" s="19" t="s">
        <v>182</v>
      </c>
      <c r="C31" s="42">
        <v>5045983</v>
      </c>
      <c r="D31" s="42">
        <v>5741670</v>
      </c>
      <c r="E31" s="42">
        <v>6801432</v>
      </c>
      <c r="F31" s="42">
        <v>7227444</v>
      </c>
      <c r="G31" s="42">
        <v>7500764</v>
      </c>
      <c r="H31" s="42">
        <v>9058732</v>
      </c>
      <c r="I31" s="43">
        <v>10661479</v>
      </c>
      <c r="J31" s="43">
        <v>10137470</v>
      </c>
      <c r="K31" s="42">
        <v>9984058</v>
      </c>
      <c r="L31" s="42">
        <v>9971030</v>
      </c>
    </row>
    <row r="32" spans="1:12" ht="12.75" x14ac:dyDescent="0.2">
      <c r="C32" s="23">
        <v>1.29</v>
      </c>
      <c r="D32" s="23">
        <v>0.82</v>
      </c>
      <c r="E32" s="23">
        <v>1.95</v>
      </c>
      <c r="F32" s="23">
        <v>1.52</v>
      </c>
      <c r="G32" s="23">
        <v>1.57</v>
      </c>
      <c r="H32" s="23">
        <v>1.34</v>
      </c>
      <c r="I32" s="23">
        <v>2.72</v>
      </c>
      <c r="J32" s="23">
        <v>2.99</v>
      </c>
      <c r="K32" s="23">
        <v>3</v>
      </c>
      <c r="L32" s="23">
        <v>3.14</v>
      </c>
    </row>
    <row r="33" spans="1:12" ht="12.75" x14ac:dyDescent="0.2">
      <c r="A33" s="28">
        <v>19</v>
      </c>
      <c r="B33" t="s">
        <v>183</v>
      </c>
      <c r="C33" s="24">
        <v>2906</v>
      </c>
      <c r="D33" s="24">
        <v>2965</v>
      </c>
      <c r="E33" s="24">
        <v>3048</v>
      </c>
      <c r="F33" s="24">
        <v>3021</v>
      </c>
      <c r="G33" s="24">
        <v>3085</v>
      </c>
      <c r="H33" s="24">
        <v>3259</v>
      </c>
      <c r="I33" s="24">
        <v>3339</v>
      </c>
      <c r="J33" s="24">
        <v>3074</v>
      </c>
      <c r="K33" s="24">
        <v>3145</v>
      </c>
      <c r="L33" s="24">
        <v>3240</v>
      </c>
    </row>
    <row r="34" spans="1:12" ht="12.75" x14ac:dyDescent="0.2">
      <c r="A34" s="28">
        <v>20</v>
      </c>
      <c r="B34" t="s">
        <v>184</v>
      </c>
      <c r="C34" s="22">
        <v>436</v>
      </c>
      <c r="D34" s="22">
        <v>450</v>
      </c>
      <c r="E34" s="22">
        <v>504</v>
      </c>
      <c r="F34" s="22">
        <v>501</v>
      </c>
      <c r="G34" s="22">
        <v>482</v>
      </c>
      <c r="H34" s="22">
        <v>505</v>
      </c>
      <c r="I34" s="22">
        <v>517</v>
      </c>
      <c r="J34" s="22">
        <v>524</v>
      </c>
      <c r="K34" s="22">
        <v>527</v>
      </c>
      <c r="L34" s="22">
        <v>503</v>
      </c>
    </row>
    <row r="35" spans="1:12" ht="12.75" x14ac:dyDescent="0.2">
      <c r="A35" s="28">
        <v>21</v>
      </c>
      <c r="B35" t="s">
        <v>185</v>
      </c>
    </row>
    <row r="36" spans="1:12" ht="12.75" x14ac:dyDescent="0.2">
      <c r="A36" s="28">
        <v>22</v>
      </c>
      <c r="B36" t="s">
        <v>186</v>
      </c>
    </row>
    <row r="37" spans="1:12" ht="12.75" x14ac:dyDescent="0.2">
      <c r="A37" s="36">
        <v>23</v>
      </c>
      <c r="B37" s="19" t="s">
        <v>71</v>
      </c>
      <c r="C37" s="44">
        <v>4716</v>
      </c>
      <c r="D37" s="44">
        <v>4866</v>
      </c>
      <c r="E37" s="44">
        <v>5204</v>
      </c>
      <c r="F37" s="44">
        <v>5157</v>
      </c>
      <c r="G37" s="44">
        <v>5115</v>
      </c>
      <c r="H37" s="44">
        <v>5382</v>
      </c>
      <c r="I37" s="44">
        <v>5530</v>
      </c>
      <c r="J37" s="44">
        <v>5320</v>
      </c>
      <c r="K37" s="44">
        <v>5418</v>
      </c>
      <c r="L37" s="44">
        <v>5369</v>
      </c>
    </row>
    <row r="38" spans="1:12" ht="12.75" x14ac:dyDescent="0.2">
      <c r="A38" s="28">
        <v>24</v>
      </c>
      <c r="B38" t="s">
        <v>187</v>
      </c>
      <c r="C38" s="22">
        <v>584</v>
      </c>
      <c r="D38" s="22">
        <v>616</v>
      </c>
      <c r="E38" s="22">
        <v>664</v>
      </c>
      <c r="F38" s="22">
        <v>670</v>
      </c>
      <c r="G38" s="22">
        <v>666</v>
      </c>
      <c r="H38" s="22">
        <v>692</v>
      </c>
      <c r="I38" s="22">
        <v>723</v>
      </c>
      <c r="J38" s="22">
        <v>700</v>
      </c>
      <c r="K38" s="22">
        <v>700</v>
      </c>
      <c r="L38" s="22">
        <v>700</v>
      </c>
    </row>
    <row r="39" spans="1:12" ht="12.75" x14ac:dyDescent="0.2">
      <c r="C39" s="23">
        <v>9.42</v>
      </c>
      <c r="D39" s="29">
        <v>10.37</v>
      </c>
      <c r="E39" s="23">
        <v>9.2100000000000009</v>
      </c>
      <c r="F39" s="29">
        <v>11.5</v>
      </c>
      <c r="G39" s="29">
        <v>11.2</v>
      </c>
      <c r="H39" s="29">
        <v>12.1</v>
      </c>
      <c r="I39" s="29">
        <v>11.92</v>
      </c>
      <c r="J39" s="29">
        <v>13.45</v>
      </c>
      <c r="K39" s="29">
        <v>14</v>
      </c>
      <c r="L39" s="29">
        <v>14.43</v>
      </c>
    </row>
    <row r="40" spans="1:12" ht="18" x14ac:dyDescent="0.25">
      <c r="B40" t="s">
        <v>223</v>
      </c>
      <c r="C40" s="23">
        <v>4.8600000000000003</v>
      </c>
      <c r="D40" s="23">
        <v>4.4400000000000004</v>
      </c>
      <c r="E40" s="23">
        <v>3.68</v>
      </c>
      <c r="F40" s="23">
        <v>4.25</v>
      </c>
      <c r="G40" s="23">
        <v>2.46</v>
      </c>
      <c r="H40" s="23">
        <v>5.47</v>
      </c>
      <c r="I40" s="23">
        <v>4.67</v>
      </c>
      <c r="J40" s="23">
        <v>4.75</v>
      </c>
      <c r="K40" s="23">
        <v>5</v>
      </c>
      <c r="L40" s="23">
        <v>5.14</v>
      </c>
    </row>
    <row r="41" spans="1:12" ht="12.75" x14ac:dyDescent="0.2">
      <c r="B41" t="s">
        <v>188</v>
      </c>
      <c r="C41" s="29">
        <v>21.75</v>
      </c>
      <c r="D41" s="29">
        <v>23.5</v>
      </c>
      <c r="E41" s="29">
        <v>22.86</v>
      </c>
      <c r="F41" s="29">
        <v>23.66</v>
      </c>
      <c r="G41" s="29">
        <v>24.32</v>
      </c>
      <c r="H41" s="29">
        <v>24.36</v>
      </c>
      <c r="I41" s="29">
        <v>25.28</v>
      </c>
      <c r="J41" s="29">
        <v>25.92</v>
      </c>
      <c r="K41" s="29">
        <v>26.29</v>
      </c>
      <c r="L41" s="29">
        <v>26.57</v>
      </c>
    </row>
    <row r="42" spans="1:12" ht="12.75" x14ac:dyDescent="0.2"/>
    <row r="43" spans="1:12" ht="12.75" x14ac:dyDescent="0.2">
      <c r="B43" s="20" t="s">
        <v>102</v>
      </c>
      <c r="C43" s="51" t="str">
        <f>HYPERLINK("mailto:econ@beeflambnz.com","econ@beeflambnz.com")</f>
        <v>econ@beeflambnz.com</v>
      </c>
      <c r="D43" s="50"/>
      <c r="E43" s="50"/>
      <c r="F43" s="18" t="s">
        <v>54</v>
      </c>
      <c r="L43" s="20" t="s">
        <v>103</v>
      </c>
    </row>
  </sheetData>
  <mergeCells count="1">
    <mergeCell ref="C43:E43"/>
  </mergeCells>
  <hyperlinks>
    <hyperlink ref="L2" location="Notes!A1" display="Notes tab" xr:uid="{00000000-0004-0000-0500-000000000000}"/>
    <hyperlink ref="F43" location="Notes!A1" display="Notes tab" xr:uid="{00000000-0004-0000-0500-000001000000}"/>
  </hyperlinks>
  <pageMargins left="0.7" right="0.7" top="0.75" bottom="0.75" header="0.3" footer="0.3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43"/>
  <sheetViews>
    <sheetView workbookViewId="0"/>
  </sheetViews>
  <sheetFormatPr defaultRowHeight="15" x14ac:dyDescent="0.2"/>
  <cols>
    <col min="1" max="1" width="9" customWidth="1"/>
    <col min="2" max="2" width="36" customWidth="1"/>
    <col min="3" max="12" width="10.42578125" customWidth="1"/>
  </cols>
  <sheetData>
    <row r="1" spans="1:12" ht="18" x14ac:dyDescent="0.25">
      <c r="A1" s="15" t="s">
        <v>51</v>
      </c>
      <c r="B1" s="1" t="s">
        <v>52</v>
      </c>
      <c r="L1" s="16">
        <v>45538</v>
      </c>
    </row>
    <row r="2" spans="1:12" x14ac:dyDescent="0.25">
      <c r="B2" s="17" t="s">
        <v>189</v>
      </c>
      <c r="L2" s="18" t="s">
        <v>54</v>
      </c>
    </row>
    <row r="3" spans="1:12" ht="12.75" x14ac:dyDescent="0.2">
      <c r="B3" s="19" t="s">
        <v>55</v>
      </c>
    </row>
    <row r="4" spans="1:12" ht="12.75" x14ac:dyDescent="0.2">
      <c r="K4" s="20" t="s">
        <v>56</v>
      </c>
      <c r="L4" s="20" t="s">
        <v>57</v>
      </c>
    </row>
    <row r="5" spans="1:12" ht="12.75" x14ac:dyDescent="0.2">
      <c r="C5" s="20" t="s">
        <v>58</v>
      </c>
      <c r="D5" s="20" t="s">
        <v>59</v>
      </c>
      <c r="E5" s="20" t="s">
        <v>60</v>
      </c>
      <c r="F5" s="20" t="s">
        <v>61</v>
      </c>
      <c r="G5" s="20" t="s">
        <v>62</v>
      </c>
      <c r="H5" s="20" t="s">
        <v>63</v>
      </c>
      <c r="I5" s="20" t="s">
        <v>64</v>
      </c>
      <c r="J5" s="20" t="s">
        <v>65</v>
      </c>
      <c r="K5" s="20" t="s">
        <v>66</v>
      </c>
      <c r="L5" s="20" t="s">
        <v>67</v>
      </c>
    </row>
    <row r="6" spans="1:12" ht="12.75" x14ac:dyDescent="0.2"/>
    <row r="7" spans="1:12" ht="12.75" x14ac:dyDescent="0.2">
      <c r="B7" s="19" t="s">
        <v>161</v>
      </c>
    </row>
    <row r="8" spans="1:12" ht="12.75" x14ac:dyDescent="0.2">
      <c r="A8" s="21">
        <v>1</v>
      </c>
      <c r="B8" t="s">
        <v>162</v>
      </c>
      <c r="C8" s="30">
        <v>772.1</v>
      </c>
      <c r="D8" s="30">
        <v>829.59</v>
      </c>
      <c r="E8" s="30">
        <v>948.68</v>
      </c>
      <c r="F8" s="31">
        <v>1025.3800000000001</v>
      </c>
      <c r="G8" s="31">
        <v>1141.5</v>
      </c>
      <c r="H8" s="31">
        <v>1341.26</v>
      </c>
      <c r="I8" s="31">
        <v>1540.03</v>
      </c>
      <c r="J8" s="31">
        <v>1511.43</v>
      </c>
      <c r="K8" s="31">
        <v>1484.09</v>
      </c>
      <c r="L8" s="31">
        <v>1497.63</v>
      </c>
    </row>
    <row r="9" spans="1:12" ht="12.75" x14ac:dyDescent="0.2">
      <c r="A9" s="21">
        <v>2</v>
      </c>
      <c r="B9" t="s">
        <v>163</v>
      </c>
      <c r="C9" s="23">
        <v>7.73</v>
      </c>
      <c r="D9" s="23">
        <v>7.91</v>
      </c>
      <c r="E9" s="23">
        <v>7.76</v>
      </c>
      <c r="F9" s="23">
        <v>9.52</v>
      </c>
      <c r="G9" s="29">
        <v>11.24</v>
      </c>
      <c r="H9" s="23">
        <v>9.4</v>
      </c>
      <c r="I9" s="23">
        <v>8.58</v>
      </c>
      <c r="J9" s="29">
        <v>10.71</v>
      </c>
      <c r="K9" s="29">
        <v>10.08</v>
      </c>
      <c r="L9" s="23">
        <v>9.56</v>
      </c>
    </row>
    <row r="10" spans="1:12" ht="12.75" x14ac:dyDescent="0.2">
      <c r="A10" s="21">
        <v>3</v>
      </c>
      <c r="B10" t="s">
        <v>164</v>
      </c>
      <c r="C10" s="23">
        <v>5.92</v>
      </c>
      <c r="D10" s="23">
        <v>6.38</v>
      </c>
      <c r="E10" s="23">
        <v>6.56</v>
      </c>
      <c r="F10" s="23">
        <v>8.73</v>
      </c>
      <c r="G10" s="23">
        <v>8.01</v>
      </c>
      <c r="H10" s="23">
        <v>6.21</v>
      </c>
      <c r="I10" s="23">
        <v>7.34</v>
      </c>
      <c r="J10" s="23">
        <v>7.37</v>
      </c>
      <c r="K10" s="23">
        <v>6.94</v>
      </c>
      <c r="L10" s="23">
        <v>6.58</v>
      </c>
    </row>
    <row r="11" spans="1:12" ht="12.75" x14ac:dyDescent="0.2">
      <c r="A11" s="21">
        <v>4</v>
      </c>
      <c r="B11" t="s">
        <v>165</v>
      </c>
      <c r="C11" s="30">
        <v>106.75</v>
      </c>
      <c r="D11" s="30">
        <v>139.24</v>
      </c>
      <c r="E11" s="30">
        <v>164.83</v>
      </c>
      <c r="F11" s="30">
        <v>191.82</v>
      </c>
      <c r="G11" s="30">
        <v>156.16999999999999</v>
      </c>
      <c r="H11" s="30">
        <v>164.45</v>
      </c>
      <c r="I11" s="30">
        <v>193.8</v>
      </c>
      <c r="J11" s="30">
        <v>169.93</v>
      </c>
      <c r="K11" s="30">
        <v>147.41</v>
      </c>
      <c r="L11" s="30">
        <v>138.82</v>
      </c>
    </row>
    <row r="12" spans="1:12" ht="12.75" x14ac:dyDescent="0.2">
      <c r="A12" s="21">
        <v>5</v>
      </c>
      <c r="B12" t="s">
        <v>166</v>
      </c>
      <c r="C12" s="30">
        <v>232.8</v>
      </c>
      <c r="D12" s="30">
        <v>259.77</v>
      </c>
      <c r="E12" s="30">
        <v>254.14</v>
      </c>
      <c r="F12" s="30">
        <v>229.51</v>
      </c>
      <c r="G12" s="30">
        <v>199.87</v>
      </c>
      <c r="H12" s="30">
        <v>201.76</v>
      </c>
      <c r="I12" s="30">
        <v>223.23</v>
      </c>
      <c r="J12" s="30">
        <v>251.97</v>
      </c>
      <c r="K12" s="30">
        <v>217.26</v>
      </c>
      <c r="L12" s="30">
        <v>239.49</v>
      </c>
    </row>
    <row r="13" spans="1:12" ht="12.75" x14ac:dyDescent="0.2">
      <c r="A13" s="21">
        <v>6</v>
      </c>
      <c r="B13" t="s">
        <v>167</v>
      </c>
    </row>
    <row r="14" spans="1:12" ht="12.75" x14ac:dyDescent="0.2">
      <c r="A14" s="21">
        <v>7</v>
      </c>
      <c r="B14" t="s">
        <v>168</v>
      </c>
      <c r="D14" s="29">
        <v>23</v>
      </c>
      <c r="F14" s="29">
        <v>42</v>
      </c>
      <c r="G14" s="29">
        <v>31</v>
      </c>
      <c r="H14" s="29">
        <v>18</v>
      </c>
      <c r="I14" s="29">
        <v>13</v>
      </c>
    </row>
    <row r="15" spans="1:12" ht="12.75" x14ac:dyDescent="0.2">
      <c r="A15" s="19"/>
      <c r="B15" s="19" t="s">
        <v>169</v>
      </c>
      <c r="C15" s="40">
        <v>945.94</v>
      </c>
      <c r="D15" s="45">
        <v>1034.56</v>
      </c>
      <c r="E15" s="45">
        <v>1167.29</v>
      </c>
      <c r="F15" s="45">
        <v>1251.3499999999999</v>
      </c>
      <c r="G15" s="45">
        <v>1334.76</v>
      </c>
      <c r="H15" s="45">
        <v>1536.03</v>
      </c>
      <c r="I15" s="45">
        <v>1760.65</v>
      </c>
      <c r="J15" s="45">
        <v>1735.18</v>
      </c>
      <c r="K15" s="45">
        <v>1679.04</v>
      </c>
      <c r="L15" s="45">
        <v>1695.47</v>
      </c>
    </row>
    <row r="16" spans="1:12" ht="12.75" x14ac:dyDescent="0.2">
      <c r="C16" s="30">
        <v>743.64</v>
      </c>
      <c r="D16" s="30">
        <v>761.11</v>
      </c>
      <c r="E16" s="30">
        <v>851.54</v>
      </c>
      <c r="F16" s="30">
        <v>844.89</v>
      </c>
      <c r="G16" s="30">
        <v>832.69</v>
      </c>
      <c r="H16" s="30">
        <v>772.13</v>
      </c>
      <c r="I16" s="30">
        <v>942.54</v>
      </c>
      <c r="J16" s="30">
        <v>827.13</v>
      </c>
      <c r="K16" s="30">
        <v>789.14</v>
      </c>
      <c r="L16" s="30">
        <v>792.43</v>
      </c>
    </row>
    <row r="17" spans="1:12" ht="12.75" x14ac:dyDescent="0.2">
      <c r="A17" s="21">
        <v>8</v>
      </c>
      <c r="B17" t="s">
        <v>170</v>
      </c>
      <c r="C17" s="29">
        <v>19.010000000000002</v>
      </c>
      <c r="D17" s="29">
        <v>25.82</v>
      </c>
      <c r="E17" s="29">
        <v>22.5</v>
      </c>
      <c r="F17" s="29">
        <v>22.56</v>
      </c>
      <c r="G17" s="29">
        <v>20.71</v>
      </c>
      <c r="H17" s="29">
        <v>20.04</v>
      </c>
      <c r="I17" s="29">
        <v>25.88</v>
      </c>
      <c r="J17" s="29">
        <v>26.25</v>
      </c>
      <c r="K17" s="29">
        <v>22.3</v>
      </c>
      <c r="L17" s="29">
        <v>19.02</v>
      </c>
    </row>
    <row r="18" spans="1:12" ht="12.75" x14ac:dyDescent="0.2">
      <c r="A18" s="21">
        <v>9</v>
      </c>
      <c r="B18" t="s">
        <v>171</v>
      </c>
      <c r="C18" s="29">
        <v>22.13</v>
      </c>
      <c r="D18" s="29">
        <v>31.09</v>
      </c>
      <c r="E18" s="29">
        <v>16.64</v>
      </c>
      <c r="F18" s="29">
        <v>11.6</v>
      </c>
      <c r="G18" s="23">
        <v>3.59</v>
      </c>
      <c r="H18" s="23">
        <v>3.43</v>
      </c>
      <c r="I18" s="23">
        <v>5.38</v>
      </c>
      <c r="J18" s="23">
        <v>1.23</v>
      </c>
      <c r="K18" s="23">
        <v>0.98</v>
      </c>
      <c r="L18" s="23">
        <v>0.84</v>
      </c>
    </row>
    <row r="19" spans="1:12" ht="12.75" x14ac:dyDescent="0.2">
      <c r="A19" s="28">
        <v>10</v>
      </c>
      <c r="B19" t="s">
        <v>172</v>
      </c>
      <c r="C19" s="23">
        <v>0.88</v>
      </c>
      <c r="D19" s="23">
        <v>0.85</v>
      </c>
      <c r="E19" s="23">
        <v>0.35</v>
      </c>
      <c r="G19" s="29">
        <v>-0.27</v>
      </c>
      <c r="J19" s="23">
        <v>0.4</v>
      </c>
      <c r="K19" s="23">
        <v>0.4</v>
      </c>
      <c r="L19" s="23">
        <v>0.4</v>
      </c>
    </row>
    <row r="20" spans="1:12" ht="12.75" x14ac:dyDescent="0.2">
      <c r="A20" s="28">
        <v>11</v>
      </c>
      <c r="B20" t="s">
        <v>173</v>
      </c>
      <c r="C20" s="29">
        <v>32.5</v>
      </c>
      <c r="D20" s="29">
        <v>35.53</v>
      </c>
      <c r="E20" s="29">
        <v>34.54</v>
      </c>
      <c r="F20" s="29">
        <v>39.700000000000003</v>
      </c>
      <c r="G20" s="29">
        <v>39.479999999999997</v>
      </c>
      <c r="H20" s="29">
        <v>46.32</v>
      </c>
      <c r="I20" s="29">
        <v>51.86</v>
      </c>
      <c r="J20" s="29">
        <v>55.87</v>
      </c>
      <c r="K20" s="29">
        <v>54.99</v>
      </c>
      <c r="L20" s="29">
        <v>55.58</v>
      </c>
    </row>
    <row r="21" spans="1:12" ht="12.75" x14ac:dyDescent="0.2">
      <c r="A21" s="28">
        <v>12</v>
      </c>
      <c r="B21" t="s">
        <v>174</v>
      </c>
      <c r="C21" s="23">
        <v>4.4800000000000004</v>
      </c>
      <c r="D21" s="23">
        <v>9.35</v>
      </c>
      <c r="E21" s="29">
        <v>15.98</v>
      </c>
      <c r="F21" s="29">
        <v>12.95</v>
      </c>
      <c r="G21" s="23">
        <v>7.0000000000000007E-2</v>
      </c>
      <c r="H21" s="23">
        <v>5.0199999999999996</v>
      </c>
      <c r="I21" s="23">
        <v>7.29</v>
      </c>
      <c r="J21" s="23">
        <v>8.2100000000000009</v>
      </c>
      <c r="K21" s="23">
        <v>8.06</v>
      </c>
      <c r="L21" s="23">
        <v>8.1300000000000008</v>
      </c>
    </row>
    <row r="22" spans="1:12" ht="12.75" x14ac:dyDescent="0.2">
      <c r="A22" s="28">
        <v>13</v>
      </c>
      <c r="B22" t="s">
        <v>175</v>
      </c>
      <c r="C22" s="29">
        <v>42.72</v>
      </c>
      <c r="D22" s="29">
        <v>40.9</v>
      </c>
      <c r="E22" s="29">
        <v>47.84</v>
      </c>
      <c r="F22" s="29">
        <v>61.31</v>
      </c>
      <c r="G22" s="29">
        <v>66.510000000000005</v>
      </c>
      <c r="H22" s="29">
        <v>71.209999999999994</v>
      </c>
      <c r="I22" s="29">
        <v>75.77</v>
      </c>
      <c r="J22" s="29">
        <v>77.31</v>
      </c>
      <c r="K22" s="29">
        <v>75.91</v>
      </c>
      <c r="L22" s="29">
        <v>76.599999999999994</v>
      </c>
    </row>
    <row r="23" spans="1:12" ht="12.75" x14ac:dyDescent="0.2">
      <c r="A23" s="28">
        <v>14</v>
      </c>
      <c r="B23" t="s">
        <v>176</v>
      </c>
      <c r="C23" s="23">
        <v>2.31</v>
      </c>
      <c r="D23" s="23">
        <v>1.86</v>
      </c>
      <c r="E23" s="23">
        <v>1.82</v>
      </c>
      <c r="F23" s="23">
        <v>2</v>
      </c>
      <c r="G23" s="23">
        <v>1.58</v>
      </c>
      <c r="H23" s="23">
        <v>1.1000000000000001</v>
      </c>
      <c r="I23" s="23">
        <v>1.0900000000000001</v>
      </c>
      <c r="J23" s="23">
        <v>1.1000000000000001</v>
      </c>
      <c r="K23" s="23">
        <v>1.08</v>
      </c>
      <c r="L23" s="23">
        <v>1.0900000000000001</v>
      </c>
    </row>
    <row r="24" spans="1:12" ht="12.75" x14ac:dyDescent="0.2">
      <c r="A24" s="19"/>
      <c r="B24" s="19" t="s">
        <v>177</v>
      </c>
      <c r="C24" s="45">
        <v>1069.97</v>
      </c>
      <c r="D24" s="45">
        <v>1179.96</v>
      </c>
      <c r="E24" s="45">
        <v>1306.96</v>
      </c>
      <c r="F24" s="45">
        <v>1401.48</v>
      </c>
      <c r="G24" s="45">
        <v>1466.43</v>
      </c>
      <c r="H24" s="45">
        <v>1683.15</v>
      </c>
      <c r="I24" s="45">
        <v>1927.93</v>
      </c>
      <c r="J24" s="45">
        <v>1905.54</v>
      </c>
      <c r="K24" s="45">
        <v>1842.76</v>
      </c>
      <c r="L24" s="45">
        <v>1857.15</v>
      </c>
    </row>
    <row r="25" spans="1:12" ht="12.75" x14ac:dyDescent="0.2">
      <c r="C25" s="23">
        <v>2.6</v>
      </c>
      <c r="D25" s="23">
        <v>1.21</v>
      </c>
      <c r="E25" s="23">
        <v>2.61</v>
      </c>
      <c r="F25" s="23">
        <v>3.63</v>
      </c>
      <c r="G25" s="23">
        <v>2.75</v>
      </c>
      <c r="H25" s="23">
        <v>1.88</v>
      </c>
      <c r="I25" s="23">
        <v>1.87</v>
      </c>
      <c r="J25" s="23">
        <v>3.25</v>
      </c>
      <c r="K25" s="23">
        <v>2.86</v>
      </c>
      <c r="L25" s="23">
        <v>2.86</v>
      </c>
    </row>
    <row r="26" spans="1:12" ht="12.75" x14ac:dyDescent="0.2">
      <c r="B26" s="19" t="s">
        <v>178</v>
      </c>
      <c r="C26" s="29">
        <v>16.75</v>
      </c>
      <c r="D26" s="29">
        <v>15.94</v>
      </c>
      <c r="E26" s="29">
        <v>17.61</v>
      </c>
      <c r="F26" s="29">
        <v>18.559999999999999</v>
      </c>
      <c r="G26" s="29">
        <v>19.72</v>
      </c>
      <c r="H26" s="29">
        <v>20.239999999999998</v>
      </c>
      <c r="I26" s="29">
        <v>19.579999999999998</v>
      </c>
      <c r="J26" s="29">
        <v>24.37</v>
      </c>
      <c r="K26" s="29">
        <v>24.57</v>
      </c>
      <c r="L26" s="29">
        <v>25</v>
      </c>
    </row>
    <row r="27" spans="1:12" ht="12.75" x14ac:dyDescent="0.2">
      <c r="A27" s="28">
        <v>15</v>
      </c>
      <c r="B27" t="s">
        <v>179</v>
      </c>
      <c r="C27" s="29">
        <v>12.77</v>
      </c>
      <c r="D27" s="29">
        <v>17.010000000000002</v>
      </c>
      <c r="E27" s="29">
        <v>17.850000000000001</v>
      </c>
      <c r="F27" s="29">
        <v>21.87</v>
      </c>
      <c r="G27" s="29">
        <v>19.489999999999998</v>
      </c>
      <c r="H27" s="29">
        <v>19.66</v>
      </c>
      <c r="I27" s="29">
        <v>21.91</v>
      </c>
      <c r="J27" s="29">
        <v>32.049999999999997</v>
      </c>
      <c r="K27" s="29">
        <v>29.53</v>
      </c>
      <c r="L27" s="29">
        <v>27.94</v>
      </c>
    </row>
    <row r="28" spans="1:12" ht="12.75" x14ac:dyDescent="0.2">
      <c r="A28" s="28">
        <v>16</v>
      </c>
      <c r="B28" t="s">
        <v>180</v>
      </c>
      <c r="C28" s="30">
        <v>157.38</v>
      </c>
      <c r="D28" s="30">
        <v>187.9</v>
      </c>
      <c r="E28" s="30">
        <v>189.09</v>
      </c>
      <c r="F28" s="30">
        <v>178.61</v>
      </c>
      <c r="G28" s="30">
        <v>244.93</v>
      </c>
      <c r="H28" s="30">
        <v>271.25</v>
      </c>
      <c r="I28" s="30">
        <v>297.47000000000003</v>
      </c>
      <c r="J28" s="30">
        <v>293.18</v>
      </c>
      <c r="K28" s="30">
        <v>295.31</v>
      </c>
      <c r="L28" s="30">
        <v>298.01</v>
      </c>
    </row>
    <row r="29" spans="1:12" ht="18" x14ac:dyDescent="0.25">
      <c r="A29" s="28">
        <v>17</v>
      </c>
      <c r="B29" t="s">
        <v>222</v>
      </c>
      <c r="C29" s="29">
        <v>74.430000000000007</v>
      </c>
      <c r="D29" s="29">
        <v>78.31</v>
      </c>
      <c r="E29" s="30">
        <v>150.12</v>
      </c>
      <c r="F29" s="30">
        <v>162.38</v>
      </c>
      <c r="G29" s="30">
        <v>135.08000000000001</v>
      </c>
      <c r="H29" s="30">
        <v>169.57</v>
      </c>
      <c r="I29" s="30">
        <v>186.41</v>
      </c>
      <c r="J29" s="30">
        <v>202.95</v>
      </c>
      <c r="K29" s="30">
        <v>199.41</v>
      </c>
      <c r="L29" s="30">
        <v>201.23</v>
      </c>
    </row>
    <row r="30" spans="1:12" ht="12.75" x14ac:dyDescent="0.2">
      <c r="A30" s="28">
        <v>18</v>
      </c>
      <c r="B30" t="s">
        <v>181</v>
      </c>
      <c r="C30" s="30">
        <v>825.39</v>
      </c>
      <c r="D30" s="30">
        <v>896.75</v>
      </c>
      <c r="E30" s="30">
        <v>949.9</v>
      </c>
      <c r="F30" s="31">
        <v>1038.6099999999999</v>
      </c>
      <c r="G30" s="31">
        <v>1066.93</v>
      </c>
      <c r="H30" s="31">
        <v>1222.68</v>
      </c>
      <c r="I30" s="31">
        <v>1422.15</v>
      </c>
      <c r="J30" s="31">
        <v>1377.36</v>
      </c>
      <c r="K30" s="31">
        <v>1318.51</v>
      </c>
      <c r="L30" s="31">
        <v>1329.98</v>
      </c>
    </row>
    <row r="31" spans="1:12" ht="12.75" x14ac:dyDescent="0.2">
      <c r="A31" s="19"/>
      <c r="B31" s="19" t="s">
        <v>182</v>
      </c>
      <c r="C31" s="45">
        <v>1069.97</v>
      </c>
      <c r="D31" s="45">
        <v>1179.96</v>
      </c>
      <c r="E31" s="45">
        <v>1306.96</v>
      </c>
      <c r="F31" s="45">
        <v>1401.48</v>
      </c>
      <c r="G31" s="45">
        <v>1466.43</v>
      </c>
      <c r="H31" s="45">
        <v>1683.15</v>
      </c>
      <c r="I31" s="45">
        <v>1927.93</v>
      </c>
      <c r="J31" s="45">
        <v>1905.54</v>
      </c>
      <c r="K31" s="45">
        <v>1842.76</v>
      </c>
      <c r="L31" s="45">
        <v>1857.15</v>
      </c>
    </row>
    <row r="32" spans="1:12" ht="12.75" x14ac:dyDescent="0.2">
      <c r="C32" s="23">
        <v>1.29</v>
      </c>
      <c r="D32" s="23">
        <v>0.82</v>
      </c>
      <c r="E32" s="23">
        <v>1.95</v>
      </c>
      <c r="F32" s="23">
        <v>1.52</v>
      </c>
      <c r="G32" s="23">
        <v>1.57</v>
      </c>
      <c r="H32" s="23">
        <v>1.34</v>
      </c>
      <c r="I32" s="23">
        <v>2.72</v>
      </c>
      <c r="J32" s="23">
        <v>2.99</v>
      </c>
      <c r="K32" s="23">
        <v>3</v>
      </c>
      <c r="L32" s="23">
        <v>3.14</v>
      </c>
    </row>
    <row r="33" spans="1:12" ht="12.75" x14ac:dyDescent="0.2">
      <c r="A33" s="28">
        <v>19</v>
      </c>
      <c r="B33" t="s">
        <v>183</v>
      </c>
      <c r="C33" s="24">
        <v>2906</v>
      </c>
      <c r="D33" s="24">
        <v>2965</v>
      </c>
      <c r="E33" s="24">
        <v>3048</v>
      </c>
      <c r="F33" s="24">
        <v>3021</v>
      </c>
      <c r="G33" s="24">
        <v>3085</v>
      </c>
      <c r="H33" s="24">
        <v>3259</v>
      </c>
      <c r="I33" s="24">
        <v>3339</v>
      </c>
      <c r="J33" s="24">
        <v>3074</v>
      </c>
      <c r="K33" s="24">
        <v>3145</v>
      </c>
      <c r="L33" s="24">
        <v>3240</v>
      </c>
    </row>
    <row r="34" spans="1:12" ht="12.75" x14ac:dyDescent="0.2">
      <c r="A34" s="28">
        <v>20</v>
      </c>
      <c r="B34" t="s">
        <v>184</v>
      </c>
      <c r="C34" s="22">
        <v>436</v>
      </c>
      <c r="D34" s="22">
        <v>450</v>
      </c>
      <c r="E34" s="22">
        <v>504</v>
      </c>
      <c r="F34" s="22">
        <v>501</v>
      </c>
      <c r="G34" s="22">
        <v>482</v>
      </c>
      <c r="H34" s="22">
        <v>505</v>
      </c>
      <c r="I34" s="22">
        <v>517</v>
      </c>
      <c r="J34" s="22">
        <v>524</v>
      </c>
      <c r="K34" s="22">
        <v>527</v>
      </c>
      <c r="L34" s="22">
        <v>503</v>
      </c>
    </row>
    <row r="35" spans="1:12" ht="12.75" x14ac:dyDescent="0.2">
      <c r="A35" s="28">
        <v>21</v>
      </c>
      <c r="B35" t="s">
        <v>185</v>
      </c>
    </row>
    <row r="36" spans="1:12" ht="12.75" x14ac:dyDescent="0.2">
      <c r="A36" s="28">
        <v>22</v>
      </c>
      <c r="B36" t="s">
        <v>186</v>
      </c>
    </row>
    <row r="37" spans="1:12" ht="12.75" x14ac:dyDescent="0.2">
      <c r="A37" s="36">
        <v>23</v>
      </c>
      <c r="B37" s="19" t="s">
        <v>71</v>
      </c>
      <c r="C37" s="44">
        <v>4716</v>
      </c>
      <c r="D37" s="44">
        <v>4866</v>
      </c>
      <c r="E37" s="44">
        <v>5204</v>
      </c>
      <c r="F37" s="44">
        <v>5157</v>
      </c>
      <c r="G37" s="44">
        <v>5115</v>
      </c>
      <c r="H37" s="44">
        <v>5382</v>
      </c>
      <c r="I37" s="44">
        <v>5530</v>
      </c>
      <c r="J37" s="44">
        <v>5320</v>
      </c>
      <c r="K37" s="44">
        <v>5418</v>
      </c>
      <c r="L37" s="44">
        <v>5369</v>
      </c>
    </row>
    <row r="38" spans="1:12" ht="12.75" x14ac:dyDescent="0.2">
      <c r="A38" s="28">
        <v>24</v>
      </c>
      <c r="B38" t="s">
        <v>187</v>
      </c>
      <c r="C38" s="22">
        <v>584</v>
      </c>
      <c r="D38" s="22">
        <v>616</v>
      </c>
      <c r="E38" s="22">
        <v>664</v>
      </c>
      <c r="F38" s="22">
        <v>670</v>
      </c>
      <c r="G38" s="22">
        <v>666</v>
      </c>
      <c r="H38" s="22">
        <v>692</v>
      </c>
      <c r="I38" s="22">
        <v>723</v>
      </c>
      <c r="J38" s="22">
        <v>700</v>
      </c>
      <c r="K38" s="22">
        <v>700</v>
      </c>
      <c r="L38" s="22">
        <v>700</v>
      </c>
    </row>
    <row r="39" spans="1:12" ht="12.75" x14ac:dyDescent="0.2">
      <c r="C39" s="23">
        <v>9.42</v>
      </c>
      <c r="D39" s="29">
        <v>10.37</v>
      </c>
      <c r="E39" s="23">
        <v>9.2100000000000009</v>
      </c>
      <c r="F39" s="29">
        <v>11.5</v>
      </c>
      <c r="G39" s="29">
        <v>11.2</v>
      </c>
      <c r="H39" s="29">
        <v>12.1</v>
      </c>
      <c r="I39" s="29">
        <v>11.92</v>
      </c>
      <c r="J39" s="29">
        <v>13.45</v>
      </c>
      <c r="K39" s="29">
        <v>14</v>
      </c>
      <c r="L39" s="29">
        <v>14.43</v>
      </c>
    </row>
    <row r="40" spans="1:12" ht="18" x14ac:dyDescent="0.25">
      <c r="B40" t="s">
        <v>223</v>
      </c>
      <c r="C40" s="23">
        <v>4.8600000000000003</v>
      </c>
      <c r="D40" s="23">
        <v>4.4400000000000004</v>
      </c>
      <c r="E40" s="23">
        <v>3.68</v>
      </c>
      <c r="F40" s="23">
        <v>4.25</v>
      </c>
      <c r="G40" s="23">
        <v>2.46</v>
      </c>
      <c r="H40" s="23">
        <v>5.47</v>
      </c>
      <c r="I40" s="23">
        <v>4.67</v>
      </c>
      <c r="J40" s="23">
        <v>4.75</v>
      </c>
      <c r="K40" s="23">
        <v>5</v>
      </c>
      <c r="L40" s="23">
        <v>5.14</v>
      </c>
    </row>
    <row r="41" spans="1:12" ht="12.75" x14ac:dyDescent="0.2">
      <c r="B41" t="s">
        <v>188</v>
      </c>
      <c r="C41" s="29">
        <v>21.75</v>
      </c>
      <c r="D41" s="29">
        <v>23.5</v>
      </c>
      <c r="E41" s="29">
        <v>22.86</v>
      </c>
      <c r="F41" s="29">
        <v>23.66</v>
      </c>
      <c r="G41" s="29">
        <v>24.32</v>
      </c>
      <c r="H41" s="29">
        <v>24.36</v>
      </c>
      <c r="I41" s="29">
        <v>25.28</v>
      </c>
      <c r="J41" s="29">
        <v>25.92</v>
      </c>
      <c r="K41" s="29">
        <v>26.29</v>
      </c>
      <c r="L41" s="29">
        <v>26.57</v>
      </c>
    </row>
    <row r="42" spans="1:12" ht="12.75" x14ac:dyDescent="0.2"/>
    <row r="43" spans="1:12" ht="12.75" x14ac:dyDescent="0.2">
      <c r="B43" s="20" t="s">
        <v>102</v>
      </c>
      <c r="C43" s="51" t="str">
        <f>HYPERLINK("mailto:econ@beeflambnz.com","econ@beeflambnz.com")</f>
        <v>econ@beeflambnz.com</v>
      </c>
      <c r="D43" s="50"/>
      <c r="E43" s="50"/>
      <c r="F43" s="18" t="s">
        <v>54</v>
      </c>
      <c r="L43" s="20" t="s">
        <v>103</v>
      </c>
    </row>
  </sheetData>
  <mergeCells count="1">
    <mergeCell ref="C43:E43"/>
  </mergeCells>
  <hyperlinks>
    <hyperlink ref="L2" location="Notes!A1" display="Notes tab" xr:uid="{00000000-0004-0000-0600-000000000000}"/>
    <hyperlink ref="F43" location="Notes!A1" display="Notes tab" xr:uid="{00000000-0004-0000-0600-000001000000}"/>
  </hyperlinks>
  <pageMargins left="0.7" right="0.7" top="0.75" bottom="0.75" header="0.3" footer="0.3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3"/>
  <sheetViews>
    <sheetView workbookViewId="0"/>
  </sheetViews>
  <sheetFormatPr defaultRowHeight="15" x14ac:dyDescent="0.2"/>
  <cols>
    <col min="1" max="1" width="9" customWidth="1"/>
    <col min="2" max="2" width="36" customWidth="1"/>
    <col min="3" max="12" width="10.42578125" customWidth="1"/>
  </cols>
  <sheetData>
    <row r="1" spans="1:12" ht="18" x14ac:dyDescent="0.25">
      <c r="A1" s="15" t="s">
        <v>51</v>
      </c>
      <c r="B1" s="1" t="s">
        <v>52</v>
      </c>
      <c r="L1" s="16">
        <v>45538</v>
      </c>
    </row>
    <row r="2" spans="1:12" x14ac:dyDescent="0.25">
      <c r="B2" s="17" t="s">
        <v>190</v>
      </c>
      <c r="L2" s="18" t="s">
        <v>54</v>
      </c>
    </row>
    <row r="3" spans="1:12" ht="12.75" x14ac:dyDescent="0.2">
      <c r="B3" s="19" t="s">
        <v>55</v>
      </c>
    </row>
    <row r="4" spans="1:12" ht="12.75" x14ac:dyDescent="0.2">
      <c r="K4" s="20" t="s">
        <v>56</v>
      </c>
      <c r="L4" s="20" t="s">
        <v>57</v>
      </c>
    </row>
    <row r="5" spans="1:12" ht="12.75" x14ac:dyDescent="0.2">
      <c r="C5" s="20" t="s">
        <v>58</v>
      </c>
      <c r="D5" s="20" t="s">
        <v>59</v>
      </c>
      <c r="E5" s="20" t="s">
        <v>60</v>
      </c>
      <c r="F5" s="20" t="s">
        <v>61</v>
      </c>
      <c r="G5" s="20" t="s">
        <v>62</v>
      </c>
      <c r="H5" s="20" t="s">
        <v>63</v>
      </c>
      <c r="I5" s="20" t="s">
        <v>64</v>
      </c>
      <c r="J5" s="20" t="s">
        <v>65</v>
      </c>
      <c r="K5" s="20" t="s">
        <v>66</v>
      </c>
      <c r="L5" s="20" t="s">
        <v>67</v>
      </c>
    </row>
    <row r="6" spans="1:12" ht="12.75" x14ac:dyDescent="0.2"/>
    <row r="7" spans="1:12" ht="12.75" x14ac:dyDescent="0.2">
      <c r="B7" s="19" t="s">
        <v>161</v>
      </c>
    </row>
    <row r="8" spans="1:12" ht="12.75" x14ac:dyDescent="0.2">
      <c r="A8" s="21">
        <v>1</v>
      </c>
      <c r="B8" t="s">
        <v>162</v>
      </c>
      <c r="C8" s="31">
        <v>6234.95</v>
      </c>
      <c r="D8" s="31">
        <v>6553.26</v>
      </c>
      <c r="E8" s="31">
        <v>7435.15</v>
      </c>
      <c r="F8" s="31">
        <v>7892.33</v>
      </c>
      <c r="G8" s="31">
        <v>8766.94</v>
      </c>
      <c r="H8" s="46">
        <v>10431.56</v>
      </c>
      <c r="I8" s="46">
        <v>11779.22</v>
      </c>
      <c r="J8" s="46">
        <v>11486.84</v>
      </c>
      <c r="K8" s="46">
        <v>11486.84</v>
      </c>
      <c r="L8" s="46">
        <v>11486.84</v>
      </c>
    </row>
    <row r="9" spans="1:12" ht="12.75" x14ac:dyDescent="0.2">
      <c r="A9" s="21">
        <v>2</v>
      </c>
      <c r="B9" t="s">
        <v>163</v>
      </c>
      <c r="C9" s="29">
        <v>62.42</v>
      </c>
      <c r="D9" s="29">
        <v>62.51</v>
      </c>
      <c r="E9" s="29">
        <v>60.81</v>
      </c>
      <c r="F9" s="29">
        <v>73.290000000000006</v>
      </c>
      <c r="G9" s="29">
        <v>86.35</v>
      </c>
      <c r="H9" s="29">
        <v>73.099999999999994</v>
      </c>
      <c r="I9" s="29">
        <v>65.62</v>
      </c>
      <c r="J9" s="29">
        <v>81.36</v>
      </c>
      <c r="K9" s="29">
        <v>78.040000000000006</v>
      </c>
      <c r="L9" s="29">
        <v>73.349999999999994</v>
      </c>
    </row>
    <row r="10" spans="1:12" ht="12.75" x14ac:dyDescent="0.2">
      <c r="A10" s="21">
        <v>3</v>
      </c>
      <c r="B10" t="s">
        <v>164</v>
      </c>
      <c r="C10" s="29">
        <v>47.84</v>
      </c>
      <c r="D10" s="29">
        <v>50.39</v>
      </c>
      <c r="E10" s="29">
        <v>51.39</v>
      </c>
      <c r="F10" s="29">
        <v>67.180000000000007</v>
      </c>
      <c r="G10" s="29">
        <v>61.51</v>
      </c>
      <c r="H10" s="29">
        <v>48.32</v>
      </c>
      <c r="I10" s="29">
        <v>56.12</v>
      </c>
      <c r="J10" s="29">
        <v>55.98</v>
      </c>
      <c r="K10" s="29">
        <v>53.7</v>
      </c>
      <c r="L10" s="29">
        <v>50.47</v>
      </c>
    </row>
    <row r="11" spans="1:12" ht="12.75" x14ac:dyDescent="0.2">
      <c r="A11" s="21">
        <v>4</v>
      </c>
      <c r="B11" t="s">
        <v>165</v>
      </c>
      <c r="C11" s="30">
        <v>482.92</v>
      </c>
      <c r="D11" s="30">
        <v>613.01</v>
      </c>
      <c r="E11" s="30">
        <v>695.58</v>
      </c>
      <c r="F11" s="30">
        <v>790.75</v>
      </c>
      <c r="G11" s="30">
        <v>661.98</v>
      </c>
      <c r="H11" s="30">
        <v>711.04</v>
      </c>
      <c r="I11" s="30">
        <v>823.45</v>
      </c>
      <c r="J11" s="30">
        <v>688.45</v>
      </c>
      <c r="K11" s="30">
        <v>604.19000000000005</v>
      </c>
      <c r="L11" s="30">
        <v>583.63</v>
      </c>
    </row>
    <row r="12" spans="1:12" ht="12.75" x14ac:dyDescent="0.2">
      <c r="A12" s="21">
        <v>5</v>
      </c>
      <c r="B12" t="s">
        <v>166</v>
      </c>
      <c r="C12" s="30">
        <v>810.62</v>
      </c>
      <c r="D12" s="30">
        <v>893.18</v>
      </c>
      <c r="E12" s="30">
        <v>905.56</v>
      </c>
      <c r="F12" s="30">
        <v>808.09</v>
      </c>
      <c r="G12" s="30">
        <v>674.34</v>
      </c>
      <c r="H12" s="30">
        <v>682.39</v>
      </c>
      <c r="I12" s="30">
        <v>742.24</v>
      </c>
      <c r="J12" s="30">
        <v>874.7</v>
      </c>
      <c r="K12" s="30">
        <v>772.99</v>
      </c>
      <c r="L12" s="30">
        <v>810</v>
      </c>
    </row>
    <row r="13" spans="1:12" ht="12.75" x14ac:dyDescent="0.2">
      <c r="A13" s="21">
        <v>6</v>
      </c>
      <c r="B13" t="s">
        <v>167</v>
      </c>
    </row>
    <row r="14" spans="1:12" ht="12.75" x14ac:dyDescent="0.2">
      <c r="A14" s="21">
        <v>7</v>
      </c>
      <c r="B14" t="s">
        <v>168</v>
      </c>
      <c r="D14" s="23">
        <v>0.04</v>
      </c>
      <c r="F14" s="23">
        <v>0.06</v>
      </c>
      <c r="G14" s="23">
        <v>0.05</v>
      </c>
      <c r="H14" s="23">
        <v>0.03</v>
      </c>
      <c r="I14" s="23">
        <v>0.02</v>
      </c>
    </row>
    <row r="15" spans="1:12" ht="12.75" x14ac:dyDescent="0.2">
      <c r="A15" s="19"/>
      <c r="B15" s="19" t="s">
        <v>169</v>
      </c>
      <c r="C15" s="45">
        <v>7638.76</v>
      </c>
      <c r="D15" s="45">
        <v>8172.38</v>
      </c>
      <c r="E15" s="45">
        <v>9148.49</v>
      </c>
      <c r="F15" s="45">
        <v>9631.69</v>
      </c>
      <c r="G15" s="47">
        <v>10251.16</v>
      </c>
      <c r="H15" s="47">
        <v>11946.43</v>
      </c>
      <c r="I15" s="47">
        <v>13466.67</v>
      </c>
      <c r="J15" s="47">
        <v>13187.34</v>
      </c>
      <c r="K15" s="47">
        <v>12995.75</v>
      </c>
      <c r="L15" s="47">
        <v>13004.28</v>
      </c>
    </row>
    <row r="16" spans="1:12" ht="12.75" x14ac:dyDescent="0.2">
      <c r="C16" s="30">
        <v>743.64</v>
      </c>
      <c r="D16" s="30">
        <v>761.11</v>
      </c>
      <c r="E16" s="30">
        <v>851.54</v>
      </c>
      <c r="F16" s="30">
        <v>844.89</v>
      </c>
      <c r="G16" s="30">
        <v>832.69</v>
      </c>
      <c r="H16" s="30">
        <v>772.13</v>
      </c>
      <c r="I16" s="30">
        <v>942.54</v>
      </c>
      <c r="J16" s="30">
        <v>827.13</v>
      </c>
      <c r="K16" s="30">
        <v>789.14</v>
      </c>
      <c r="L16" s="30">
        <v>792.43</v>
      </c>
    </row>
    <row r="17" spans="1:12" ht="12.75" x14ac:dyDescent="0.2">
      <c r="A17" s="21">
        <v>8</v>
      </c>
      <c r="B17" t="s">
        <v>170</v>
      </c>
      <c r="C17" s="30">
        <v>153.54</v>
      </c>
      <c r="D17" s="30">
        <v>203.93</v>
      </c>
      <c r="E17" s="30">
        <v>176.38</v>
      </c>
      <c r="F17" s="30">
        <v>173.67</v>
      </c>
      <c r="G17" s="30">
        <v>159.02000000000001</v>
      </c>
      <c r="H17" s="30">
        <v>155.88999999999999</v>
      </c>
      <c r="I17" s="30">
        <v>197.98</v>
      </c>
      <c r="J17" s="30">
        <v>199.48</v>
      </c>
      <c r="K17" s="30">
        <v>172.62</v>
      </c>
      <c r="L17" s="30">
        <v>145.91</v>
      </c>
    </row>
    <row r="18" spans="1:12" ht="12.75" x14ac:dyDescent="0.2">
      <c r="A18" s="21">
        <v>9</v>
      </c>
      <c r="B18" t="s">
        <v>171</v>
      </c>
      <c r="C18" s="30">
        <v>178.71</v>
      </c>
      <c r="D18" s="30">
        <v>245.59</v>
      </c>
      <c r="E18" s="30">
        <v>130.4</v>
      </c>
      <c r="F18" s="29">
        <v>89.3</v>
      </c>
      <c r="G18" s="29">
        <v>27.57</v>
      </c>
      <c r="H18" s="29">
        <v>26.66</v>
      </c>
      <c r="I18" s="29">
        <v>41.16</v>
      </c>
      <c r="J18" s="23">
        <v>9.32</v>
      </c>
      <c r="K18" s="23">
        <v>7.6</v>
      </c>
      <c r="L18" s="23">
        <v>6.46</v>
      </c>
    </row>
    <row r="19" spans="1:12" ht="12.75" x14ac:dyDescent="0.2">
      <c r="A19" s="28">
        <v>10</v>
      </c>
      <c r="B19" t="s">
        <v>172</v>
      </c>
      <c r="C19" s="23">
        <v>7.09</v>
      </c>
      <c r="D19" s="23">
        <v>6.7</v>
      </c>
      <c r="E19" s="23">
        <v>2.74</v>
      </c>
      <c r="G19" s="29">
        <v>-2.11</v>
      </c>
      <c r="J19" s="23">
        <v>3.06</v>
      </c>
      <c r="K19" s="23">
        <v>3.06</v>
      </c>
      <c r="L19" s="23">
        <v>3.06</v>
      </c>
    </row>
    <row r="20" spans="1:12" ht="12.75" x14ac:dyDescent="0.2">
      <c r="A20" s="28">
        <v>11</v>
      </c>
      <c r="B20" t="s">
        <v>173</v>
      </c>
      <c r="C20" s="30">
        <v>262.45999999999998</v>
      </c>
      <c r="D20" s="30">
        <v>280.64</v>
      </c>
      <c r="E20" s="30">
        <v>270.74</v>
      </c>
      <c r="F20" s="30">
        <v>305.58</v>
      </c>
      <c r="G20" s="30">
        <v>303.20999999999998</v>
      </c>
      <c r="H20" s="30">
        <v>360.26</v>
      </c>
      <c r="I20" s="30">
        <v>396.7</v>
      </c>
      <c r="J20" s="30">
        <v>424.61</v>
      </c>
      <c r="K20" s="30">
        <v>425.61</v>
      </c>
      <c r="L20" s="30">
        <v>426.33</v>
      </c>
    </row>
    <row r="21" spans="1:12" ht="12.75" x14ac:dyDescent="0.2">
      <c r="A21" s="28">
        <v>12</v>
      </c>
      <c r="B21" t="s">
        <v>174</v>
      </c>
      <c r="C21" s="29">
        <v>36.18</v>
      </c>
      <c r="D21" s="29">
        <v>73.83</v>
      </c>
      <c r="E21" s="30">
        <v>125.24</v>
      </c>
      <c r="F21" s="29">
        <v>99.71</v>
      </c>
      <c r="G21" s="23">
        <v>0.56999999999999995</v>
      </c>
      <c r="H21" s="29">
        <v>39.020000000000003</v>
      </c>
      <c r="I21" s="29">
        <v>55.75</v>
      </c>
      <c r="J21" s="29">
        <v>62.39</v>
      </c>
      <c r="K21" s="29">
        <v>62.39</v>
      </c>
      <c r="L21" s="29">
        <v>62.39</v>
      </c>
    </row>
    <row r="22" spans="1:12" ht="12.75" x14ac:dyDescent="0.2">
      <c r="A22" s="28">
        <v>13</v>
      </c>
      <c r="B22" t="s">
        <v>175</v>
      </c>
      <c r="C22" s="30">
        <v>344.98</v>
      </c>
      <c r="D22" s="30">
        <v>323.10000000000002</v>
      </c>
      <c r="E22" s="30">
        <v>374.91</v>
      </c>
      <c r="F22" s="30">
        <v>471.91</v>
      </c>
      <c r="G22" s="30">
        <v>510.82</v>
      </c>
      <c r="H22" s="30">
        <v>553.83000000000004</v>
      </c>
      <c r="I22" s="30">
        <v>579.58000000000004</v>
      </c>
      <c r="J22" s="30">
        <v>587.54999999999995</v>
      </c>
      <c r="K22" s="30">
        <v>587.54999999999995</v>
      </c>
      <c r="L22" s="30">
        <v>587.54999999999995</v>
      </c>
    </row>
    <row r="23" spans="1:12" ht="12.75" x14ac:dyDescent="0.2">
      <c r="A23" s="28">
        <v>14</v>
      </c>
      <c r="B23" t="s">
        <v>176</v>
      </c>
      <c r="C23" s="29">
        <v>18.66</v>
      </c>
      <c r="D23" s="29">
        <v>14.71</v>
      </c>
      <c r="E23" s="29">
        <v>14.23</v>
      </c>
      <c r="F23" s="29">
        <v>15.36</v>
      </c>
      <c r="G23" s="29">
        <v>12.17</v>
      </c>
      <c r="H23" s="23">
        <v>8.57</v>
      </c>
      <c r="I23" s="23">
        <v>8.32</v>
      </c>
      <c r="J23" s="23">
        <v>8.34</v>
      </c>
      <c r="K23" s="23">
        <v>8.34</v>
      </c>
      <c r="L23" s="23">
        <v>8.34</v>
      </c>
    </row>
    <row r="24" spans="1:12" ht="12.75" x14ac:dyDescent="0.2">
      <c r="A24" s="19"/>
      <c r="B24" s="19" t="s">
        <v>177</v>
      </c>
      <c r="C24" s="45">
        <v>8640.3799999999992</v>
      </c>
      <c r="D24" s="45">
        <v>9320.89</v>
      </c>
      <c r="E24" s="47">
        <v>10243.120000000001</v>
      </c>
      <c r="F24" s="47">
        <v>10787.23</v>
      </c>
      <c r="G24" s="47">
        <v>11262.41</v>
      </c>
      <c r="H24" s="47">
        <v>13090.65</v>
      </c>
      <c r="I24" s="47">
        <v>14746.17</v>
      </c>
      <c r="J24" s="47">
        <v>14482.1</v>
      </c>
      <c r="K24" s="47">
        <v>14262.94</v>
      </c>
      <c r="L24" s="47">
        <v>14244.33</v>
      </c>
    </row>
    <row r="25" spans="1:12" ht="12.75" x14ac:dyDescent="0.2">
      <c r="C25" s="23">
        <v>2.6</v>
      </c>
      <c r="D25" s="23">
        <v>1.21</v>
      </c>
      <c r="E25" s="23">
        <v>2.61</v>
      </c>
      <c r="F25" s="23">
        <v>3.63</v>
      </c>
      <c r="G25" s="23">
        <v>2.75</v>
      </c>
      <c r="H25" s="23">
        <v>1.88</v>
      </c>
      <c r="I25" s="23">
        <v>1.87</v>
      </c>
      <c r="J25" s="23">
        <v>3.25</v>
      </c>
      <c r="K25" s="23">
        <v>2.86</v>
      </c>
      <c r="L25" s="23">
        <v>2.86</v>
      </c>
    </row>
    <row r="26" spans="1:12" ht="12.75" x14ac:dyDescent="0.2">
      <c r="B26" s="19" t="s">
        <v>178</v>
      </c>
      <c r="C26" s="29">
        <v>16.75</v>
      </c>
      <c r="D26" s="29">
        <v>15.94</v>
      </c>
      <c r="E26" s="29">
        <v>17.61</v>
      </c>
      <c r="F26" s="29">
        <v>18.559999999999999</v>
      </c>
      <c r="G26" s="29">
        <v>19.72</v>
      </c>
      <c r="H26" s="29">
        <v>20.239999999999998</v>
      </c>
      <c r="I26" s="29">
        <v>19.579999999999998</v>
      </c>
      <c r="J26" s="29">
        <v>24.37</v>
      </c>
      <c r="K26" s="29">
        <v>24.57</v>
      </c>
      <c r="L26" s="29">
        <v>25</v>
      </c>
    </row>
    <row r="27" spans="1:12" ht="12.75" x14ac:dyDescent="0.2">
      <c r="A27" s="28">
        <v>15</v>
      </c>
      <c r="B27" t="s">
        <v>179</v>
      </c>
      <c r="C27" s="30">
        <v>103.14</v>
      </c>
      <c r="D27" s="30">
        <v>134.36000000000001</v>
      </c>
      <c r="E27" s="30">
        <v>139.91</v>
      </c>
      <c r="F27" s="30">
        <v>168.35</v>
      </c>
      <c r="G27" s="30">
        <v>149.69999999999999</v>
      </c>
      <c r="H27" s="30">
        <v>152.87</v>
      </c>
      <c r="I27" s="30">
        <v>167.56</v>
      </c>
      <c r="J27" s="30">
        <v>243.57</v>
      </c>
      <c r="K27" s="30">
        <v>228.57</v>
      </c>
      <c r="L27" s="30">
        <v>214.29</v>
      </c>
    </row>
    <row r="28" spans="1:12" ht="12.75" x14ac:dyDescent="0.2">
      <c r="A28" s="28">
        <v>16</v>
      </c>
      <c r="B28" t="s">
        <v>180</v>
      </c>
      <c r="C28" s="31">
        <v>1270.9000000000001</v>
      </c>
      <c r="D28" s="31">
        <v>1484.25</v>
      </c>
      <c r="E28" s="31">
        <v>1481.97</v>
      </c>
      <c r="F28" s="31">
        <v>1374.79</v>
      </c>
      <c r="G28" s="31">
        <v>1881.12</v>
      </c>
      <c r="H28" s="31">
        <v>2109.66</v>
      </c>
      <c r="I28" s="31">
        <v>2275.2199999999998</v>
      </c>
      <c r="J28" s="31">
        <v>2228.1999999999998</v>
      </c>
      <c r="K28" s="31">
        <v>2285.71</v>
      </c>
      <c r="L28" s="31">
        <v>2285.71</v>
      </c>
    </row>
    <row r="29" spans="1:12" ht="18" x14ac:dyDescent="0.25">
      <c r="A29" s="28">
        <v>17</v>
      </c>
      <c r="B29" t="s">
        <v>222</v>
      </c>
      <c r="C29" s="30">
        <v>601.04</v>
      </c>
      <c r="D29" s="30">
        <v>618.55999999999995</v>
      </c>
      <c r="E29" s="31">
        <v>1176.56</v>
      </c>
      <c r="F29" s="31">
        <v>1249.8499999999999</v>
      </c>
      <c r="G29" s="31">
        <v>1037.4000000000001</v>
      </c>
      <c r="H29" s="31">
        <v>1318.79</v>
      </c>
      <c r="I29" s="31">
        <v>1425.82</v>
      </c>
      <c r="J29" s="31">
        <v>1542.43</v>
      </c>
      <c r="K29" s="31">
        <v>1543.42</v>
      </c>
      <c r="L29" s="31">
        <v>1543.42</v>
      </c>
    </row>
    <row r="30" spans="1:12" ht="12.75" x14ac:dyDescent="0.2">
      <c r="A30" s="28">
        <v>18</v>
      </c>
      <c r="B30" t="s">
        <v>181</v>
      </c>
      <c r="C30" s="31">
        <v>6665.29</v>
      </c>
      <c r="D30" s="31">
        <v>7083.71</v>
      </c>
      <c r="E30" s="31">
        <v>7444.69</v>
      </c>
      <c r="F30" s="31">
        <v>7994.23</v>
      </c>
      <c r="G30" s="31">
        <v>8194.2000000000007</v>
      </c>
      <c r="H30" s="31">
        <v>9509.34</v>
      </c>
      <c r="I30" s="46">
        <v>10877.57</v>
      </c>
      <c r="J30" s="46">
        <v>10467.9</v>
      </c>
      <c r="K30" s="46">
        <v>10205.24</v>
      </c>
      <c r="L30" s="46">
        <v>10200.91</v>
      </c>
    </row>
    <row r="31" spans="1:12" ht="12.75" x14ac:dyDescent="0.2">
      <c r="A31" s="19"/>
      <c r="B31" s="19" t="s">
        <v>182</v>
      </c>
      <c r="C31" s="45">
        <v>8640.3799999999992</v>
      </c>
      <c r="D31" s="45">
        <v>9320.89</v>
      </c>
      <c r="E31" s="47">
        <v>10243.120000000001</v>
      </c>
      <c r="F31" s="47">
        <v>10787.23</v>
      </c>
      <c r="G31" s="47">
        <v>11262.41</v>
      </c>
      <c r="H31" s="47">
        <v>13090.65</v>
      </c>
      <c r="I31" s="47">
        <v>14746.17</v>
      </c>
      <c r="J31" s="47">
        <v>14482.1</v>
      </c>
      <c r="K31" s="47">
        <v>14262.94</v>
      </c>
      <c r="L31" s="47">
        <v>14244.33</v>
      </c>
    </row>
    <row r="32" spans="1:12" ht="12.75" x14ac:dyDescent="0.2">
      <c r="C32" s="23">
        <v>1.29</v>
      </c>
      <c r="D32" s="23">
        <v>0.82</v>
      </c>
      <c r="E32" s="23">
        <v>1.95</v>
      </c>
      <c r="F32" s="23">
        <v>1.52</v>
      </c>
      <c r="G32" s="23">
        <v>1.57</v>
      </c>
      <c r="H32" s="23">
        <v>1.34</v>
      </c>
      <c r="I32" s="23">
        <v>2.72</v>
      </c>
      <c r="J32" s="23">
        <v>2.99</v>
      </c>
      <c r="K32" s="23">
        <v>3</v>
      </c>
      <c r="L32" s="23">
        <v>3.14</v>
      </c>
    </row>
    <row r="33" spans="1:12" ht="12.75" x14ac:dyDescent="0.2">
      <c r="A33" s="28">
        <v>19</v>
      </c>
      <c r="B33" t="s">
        <v>183</v>
      </c>
      <c r="C33" s="24">
        <v>2906</v>
      </c>
      <c r="D33" s="24">
        <v>2965</v>
      </c>
      <c r="E33" s="24">
        <v>3048</v>
      </c>
      <c r="F33" s="24">
        <v>3021</v>
      </c>
      <c r="G33" s="24">
        <v>3085</v>
      </c>
      <c r="H33" s="24">
        <v>3259</v>
      </c>
      <c r="I33" s="24">
        <v>3339</v>
      </c>
      <c r="J33" s="24">
        <v>3074</v>
      </c>
      <c r="K33" s="24">
        <v>3145</v>
      </c>
      <c r="L33" s="24">
        <v>3240</v>
      </c>
    </row>
    <row r="34" spans="1:12" ht="12.75" x14ac:dyDescent="0.2">
      <c r="A34" s="28">
        <v>20</v>
      </c>
      <c r="B34" t="s">
        <v>184</v>
      </c>
      <c r="C34" s="22">
        <v>436</v>
      </c>
      <c r="D34" s="22">
        <v>450</v>
      </c>
      <c r="E34" s="22">
        <v>504</v>
      </c>
      <c r="F34" s="22">
        <v>501</v>
      </c>
      <c r="G34" s="22">
        <v>482</v>
      </c>
      <c r="H34" s="22">
        <v>505</v>
      </c>
      <c r="I34" s="22">
        <v>517</v>
      </c>
      <c r="J34" s="22">
        <v>524</v>
      </c>
      <c r="K34" s="22">
        <v>527</v>
      </c>
      <c r="L34" s="22">
        <v>503</v>
      </c>
    </row>
    <row r="35" spans="1:12" ht="12.75" x14ac:dyDescent="0.2">
      <c r="A35" s="28">
        <v>21</v>
      </c>
      <c r="B35" t="s">
        <v>185</v>
      </c>
    </row>
    <row r="36" spans="1:12" ht="12.75" x14ac:dyDescent="0.2">
      <c r="A36" s="28">
        <v>22</v>
      </c>
      <c r="B36" t="s">
        <v>186</v>
      </c>
    </row>
    <row r="37" spans="1:12" ht="12.75" x14ac:dyDescent="0.2">
      <c r="A37" s="36">
        <v>23</v>
      </c>
      <c r="B37" s="19" t="s">
        <v>71</v>
      </c>
      <c r="C37" s="44">
        <v>4716</v>
      </c>
      <c r="D37" s="44">
        <v>4866</v>
      </c>
      <c r="E37" s="44">
        <v>5204</v>
      </c>
      <c r="F37" s="44">
        <v>5157</v>
      </c>
      <c r="G37" s="44">
        <v>5115</v>
      </c>
      <c r="H37" s="44">
        <v>5382</v>
      </c>
      <c r="I37" s="44">
        <v>5530</v>
      </c>
      <c r="J37" s="44">
        <v>5320</v>
      </c>
      <c r="K37" s="44">
        <v>5418</v>
      </c>
      <c r="L37" s="44">
        <v>5369</v>
      </c>
    </row>
    <row r="38" spans="1:12" ht="12.75" x14ac:dyDescent="0.2">
      <c r="A38" s="28">
        <v>24</v>
      </c>
      <c r="B38" t="s">
        <v>187</v>
      </c>
      <c r="C38" s="22">
        <v>584</v>
      </c>
      <c r="D38" s="22">
        <v>616</v>
      </c>
      <c r="E38" s="22">
        <v>664</v>
      </c>
      <c r="F38" s="22">
        <v>670</v>
      </c>
      <c r="G38" s="22">
        <v>666</v>
      </c>
      <c r="H38" s="22">
        <v>692</v>
      </c>
      <c r="I38" s="22">
        <v>723</v>
      </c>
      <c r="J38" s="22">
        <v>700</v>
      </c>
      <c r="K38" s="22">
        <v>700</v>
      </c>
      <c r="L38" s="22">
        <v>700</v>
      </c>
    </row>
    <row r="39" spans="1:12" ht="12.75" x14ac:dyDescent="0.2">
      <c r="C39" s="23">
        <v>9.42</v>
      </c>
      <c r="D39" s="29">
        <v>10.37</v>
      </c>
      <c r="E39" s="23">
        <v>9.2100000000000009</v>
      </c>
      <c r="F39" s="29">
        <v>11.5</v>
      </c>
      <c r="G39" s="29">
        <v>11.2</v>
      </c>
      <c r="H39" s="29">
        <v>12.1</v>
      </c>
      <c r="I39" s="29">
        <v>11.92</v>
      </c>
      <c r="J39" s="29">
        <v>13.45</v>
      </c>
      <c r="K39" s="29">
        <v>14</v>
      </c>
      <c r="L39" s="29">
        <v>14.43</v>
      </c>
    </row>
    <row r="40" spans="1:12" ht="18" x14ac:dyDescent="0.25">
      <c r="B40" t="s">
        <v>223</v>
      </c>
      <c r="C40" s="23">
        <v>4.8600000000000003</v>
      </c>
      <c r="D40" s="23">
        <v>4.4400000000000004</v>
      </c>
      <c r="E40" s="23">
        <v>3.68</v>
      </c>
      <c r="F40" s="23">
        <v>4.25</v>
      </c>
      <c r="G40" s="23">
        <v>2.46</v>
      </c>
      <c r="H40" s="23">
        <v>5.47</v>
      </c>
      <c r="I40" s="23">
        <v>4.67</v>
      </c>
      <c r="J40" s="23">
        <v>4.75</v>
      </c>
      <c r="K40" s="23">
        <v>5</v>
      </c>
      <c r="L40" s="23">
        <v>5.14</v>
      </c>
    </row>
    <row r="41" spans="1:12" ht="12.75" x14ac:dyDescent="0.2">
      <c r="B41" t="s">
        <v>188</v>
      </c>
      <c r="C41" s="29">
        <v>21.75</v>
      </c>
      <c r="D41" s="29">
        <v>23.5</v>
      </c>
      <c r="E41" s="29">
        <v>22.86</v>
      </c>
      <c r="F41" s="29">
        <v>23.66</v>
      </c>
      <c r="G41" s="29">
        <v>24.32</v>
      </c>
      <c r="H41" s="29">
        <v>24.36</v>
      </c>
      <c r="I41" s="29">
        <v>25.28</v>
      </c>
      <c r="J41" s="29">
        <v>25.92</v>
      </c>
      <c r="K41" s="29">
        <v>26.29</v>
      </c>
      <c r="L41" s="29">
        <v>26.57</v>
      </c>
    </row>
    <row r="42" spans="1:12" ht="12.75" x14ac:dyDescent="0.2"/>
    <row r="43" spans="1:12" ht="12.75" x14ac:dyDescent="0.2">
      <c r="B43" s="20" t="s">
        <v>102</v>
      </c>
      <c r="C43" s="51" t="str">
        <f>HYPERLINK("mailto:econ@beeflambnz.com","econ@beeflambnz.com")</f>
        <v>econ@beeflambnz.com</v>
      </c>
      <c r="D43" s="50"/>
      <c r="E43" s="50"/>
      <c r="F43" s="18" t="s">
        <v>54</v>
      </c>
      <c r="L43" s="20" t="s">
        <v>103</v>
      </c>
    </row>
  </sheetData>
  <mergeCells count="1">
    <mergeCell ref="C43:E43"/>
  </mergeCells>
  <hyperlinks>
    <hyperlink ref="L2" location="Notes!A1" display="Notes tab" xr:uid="{00000000-0004-0000-0700-000000000000}"/>
    <hyperlink ref="F43" location="Notes!A1" display="Notes tab" xr:uid="{00000000-0004-0000-0700-000001000000}"/>
  </hyperlinks>
  <pageMargins left="0.7" right="0.7" top="0.75" bottom="0.75" header="0.3" footer="0.3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40"/>
  <sheetViews>
    <sheetView workbookViewId="0"/>
  </sheetViews>
  <sheetFormatPr defaultRowHeight="15" x14ac:dyDescent="0.2"/>
  <cols>
    <col min="1" max="1" width="9" customWidth="1"/>
    <col min="2" max="2" width="36" customWidth="1"/>
    <col min="3" max="12" width="10.42578125" customWidth="1"/>
  </cols>
  <sheetData>
    <row r="1" spans="1:12" ht="18" x14ac:dyDescent="0.25">
      <c r="A1" s="15" t="s">
        <v>51</v>
      </c>
      <c r="B1" s="1" t="s">
        <v>52</v>
      </c>
      <c r="L1" s="16">
        <v>45538</v>
      </c>
    </row>
    <row r="2" spans="1:12" x14ac:dyDescent="0.25">
      <c r="B2" s="17" t="s">
        <v>191</v>
      </c>
      <c r="L2" s="18" t="s">
        <v>54</v>
      </c>
    </row>
    <row r="3" spans="1:12" ht="12.75" x14ac:dyDescent="0.2">
      <c r="B3" s="19" t="s">
        <v>55</v>
      </c>
    </row>
    <row r="4" spans="1:12" ht="12.75" x14ac:dyDescent="0.2">
      <c r="K4" s="20" t="s">
        <v>56</v>
      </c>
      <c r="L4" s="20" t="s">
        <v>57</v>
      </c>
    </row>
    <row r="5" spans="1:12" ht="12.75" x14ac:dyDescent="0.2">
      <c r="C5" s="20" t="s">
        <v>58</v>
      </c>
      <c r="D5" s="20" t="s">
        <v>59</v>
      </c>
      <c r="E5" s="20" t="s">
        <v>60</v>
      </c>
      <c r="F5" s="20" t="s">
        <v>61</v>
      </c>
      <c r="G5" s="20" t="s">
        <v>62</v>
      </c>
      <c r="H5" s="20" t="s">
        <v>63</v>
      </c>
      <c r="I5" s="20" t="s">
        <v>64</v>
      </c>
      <c r="J5" s="20" t="s">
        <v>65</v>
      </c>
      <c r="K5" s="20" t="s">
        <v>66</v>
      </c>
      <c r="L5" s="20" t="s">
        <v>67</v>
      </c>
    </row>
    <row r="6" spans="1:12" ht="12.75" x14ac:dyDescent="0.2"/>
    <row r="7" spans="1:12" ht="12.75" x14ac:dyDescent="0.2">
      <c r="B7" s="19" t="s">
        <v>192</v>
      </c>
    </row>
    <row r="8" spans="1:12" ht="12.75" x14ac:dyDescent="0.2">
      <c r="A8" s="21">
        <v>1</v>
      </c>
      <c r="B8" t="s">
        <v>193</v>
      </c>
      <c r="C8" s="33">
        <v>109190</v>
      </c>
      <c r="D8" s="33">
        <v>145518</v>
      </c>
      <c r="E8" s="33">
        <v>179610</v>
      </c>
      <c r="F8" s="33">
        <v>155932</v>
      </c>
      <c r="G8" s="33">
        <v>137500</v>
      </c>
      <c r="H8" s="33">
        <v>110937</v>
      </c>
      <c r="I8" s="33">
        <v>198579</v>
      </c>
      <c r="J8" s="32">
        <v>81849</v>
      </c>
      <c r="K8" s="32">
        <v>54100</v>
      </c>
      <c r="L8" s="32">
        <v>38700</v>
      </c>
    </row>
    <row r="9" spans="1:12" ht="12.75" x14ac:dyDescent="0.2">
      <c r="A9" s="21">
        <v>2</v>
      </c>
      <c r="B9" t="s">
        <v>194</v>
      </c>
      <c r="C9" s="32">
        <v>17650</v>
      </c>
      <c r="D9" s="32">
        <v>19327</v>
      </c>
      <c r="E9" s="32">
        <v>20748</v>
      </c>
      <c r="F9" s="32">
        <v>24669</v>
      </c>
      <c r="G9" s="32">
        <v>26943</v>
      </c>
      <c r="H9" s="32">
        <v>28734</v>
      </c>
      <c r="I9" s="32">
        <v>24128</v>
      </c>
      <c r="J9" s="32">
        <v>25647</v>
      </c>
      <c r="K9" s="32">
        <v>24000</v>
      </c>
      <c r="L9" s="32">
        <v>24000</v>
      </c>
    </row>
    <row r="10" spans="1:12" ht="12.75" x14ac:dyDescent="0.2">
      <c r="A10" s="21">
        <v>3</v>
      </c>
      <c r="B10" t="s">
        <v>195</v>
      </c>
      <c r="C10" s="24">
        <v>4172</v>
      </c>
      <c r="D10" s="32">
        <v>-2076</v>
      </c>
      <c r="E10" s="48">
        <v>-698</v>
      </c>
      <c r="F10" s="32">
        <v>22713</v>
      </c>
      <c r="G10" s="33">
        <v>-13025</v>
      </c>
      <c r="H10" s="24">
        <v>7404</v>
      </c>
      <c r="I10" s="32">
        <v>32824</v>
      </c>
      <c r="J10" s="32">
        <v>18165</v>
      </c>
      <c r="K10" s="32">
        <v>21700</v>
      </c>
      <c r="L10" s="32">
        <v>17600</v>
      </c>
    </row>
    <row r="11" spans="1:12" ht="12.75" x14ac:dyDescent="0.2">
      <c r="A11" s="19"/>
      <c r="B11" s="19" t="s">
        <v>196</v>
      </c>
      <c r="C11" s="35">
        <v>131012</v>
      </c>
      <c r="D11" s="35">
        <v>162769</v>
      </c>
      <c r="E11" s="35">
        <v>199660</v>
      </c>
      <c r="F11" s="35">
        <v>203314</v>
      </c>
      <c r="G11" s="35">
        <v>151418</v>
      </c>
      <c r="H11" s="35">
        <v>147075</v>
      </c>
      <c r="I11" s="35">
        <v>255531</v>
      </c>
      <c r="J11" s="35">
        <v>125661</v>
      </c>
      <c r="K11" s="37">
        <v>99800</v>
      </c>
      <c r="L11" s="37">
        <v>80300</v>
      </c>
    </row>
    <row r="12" spans="1:12" ht="12.75" x14ac:dyDescent="0.2">
      <c r="A12" s="21">
        <v>4</v>
      </c>
      <c r="B12" t="s">
        <v>197</v>
      </c>
      <c r="C12" s="24">
        <v>5986</v>
      </c>
      <c r="D12" s="24">
        <v>9274</v>
      </c>
      <c r="E12" s="24">
        <v>8306</v>
      </c>
      <c r="F12" s="32">
        <v>10500</v>
      </c>
      <c r="G12" s="24">
        <v>2812</v>
      </c>
      <c r="H12" s="24">
        <v>3033</v>
      </c>
      <c r="I12" s="24">
        <v>2844</v>
      </c>
      <c r="J12" s="24">
        <v>5305</v>
      </c>
      <c r="K12" s="24">
        <v>3500</v>
      </c>
      <c r="L12" s="24">
        <v>3500</v>
      </c>
    </row>
    <row r="13" spans="1:12" ht="12.75" x14ac:dyDescent="0.2">
      <c r="A13" s="21">
        <v>5</v>
      </c>
      <c r="B13" t="s">
        <v>198</v>
      </c>
      <c r="C13" s="24">
        <v>8133</v>
      </c>
      <c r="D13" s="32">
        <v>12653</v>
      </c>
      <c r="E13" s="32">
        <v>20395</v>
      </c>
      <c r="F13" s="32">
        <v>10921</v>
      </c>
      <c r="G13" s="32">
        <v>15535</v>
      </c>
      <c r="H13" s="24">
        <v>8973</v>
      </c>
      <c r="I13" s="32">
        <v>19367</v>
      </c>
      <c r="J13" s="32">
        <v>53747</v>
      </c>
      <c r="K13" s="32">
        <v>23100</v>
      </c>
      <c r="L13" s="32">
        <v>23100</v>
      </c>
    </row>
    <row r="14" spans="1:12" ht="12.75" x14ac:dyDescent="0.2">
      <c r="A14" s="21">
        <v>6</v>
      </c>
      <c r="B14" t="s">
        <v>199</v>
      </c>
      <c r="C14" s="32">
        <v>12583</v>
      </c>
      <c r="D14" s="32">
        <v>15081</v>
      </c>
      <c r="E14" s="32">
        <v>26421</v>
      </c>
      <c r="F14" s="24">
        <v>7121</v>
      </c>
      <c r="G14" s="32">
        <v>85829</v>
      </c>
      <c r="H14" s="32">
        <v>34003</v>
      </c>
      <c r="I14" s="32">
        <v>68724</v>
      </c>
      <c r="J14" s="32">
        <v>12534</v>
      </c>
      <c r="K14" s="32">
        <v>32000</v>
      </c>
      <c r="L14" s="32">
        <v>26800</v>
      </c>
    </row>
    <row r="15" spans="1:12" ht="12.75" x14ac:dyDescent="0.2">
      <c r="A15" s="21">
        <v>7</v>
      </c>
      <c r="B15" t="s">
        <v>200</v>
      </c>
      <c r="H15" s="48">
        <v>-100</v>
      </c>
      <c r="I15" s="24">
        <v>4795</v>
      </c>
      <c r="J15" s="24">
        <v>1176</v>
      </c>
    </row>
    <row r="16" spans="1:12" ht="12.75" x14ac:dyDescent="0.2">
      <c r="A16" s="21">
        <v>8</v>
      </c>
      <c r="B16" t="s">
        <v>201</v>
      </c>
      <c r="C16" s="33">
        <v>101847</v>
      </c>
      <c r="D16" s="32">
        <v>45128</v>
      </c>
      <c r="E16" s="24">
        <v>9262</v>
      </c>
      <c r="F16" s="32">
        <v>58470</v>
      </c>
      <c r="G16" s="32">
        <v>51752</v>
      </c>
      <c r="H16" s="32">
        <v>68816</v>
      </c>
      <c r="I16" s="32">
        <v>91769</v>
      </c>
      <c r="J16" s="32">
        <v>99008</v>
      </c>
      <c r="K16" s="32">
        <v>76900</v>
      </c>
      <c r="L16" s="32">
        <v>76900</v>
      </c>
    </row>
    <row r="17" spans="1:12" ht="12.75" x14ac:dyDescent="0.2">
      <c r="A17" s="19"/>
      <c r="B17" s="19" t="s">
        <v>202</v>
      </c>
      <c r="C17" s="35">
        <v>259561</v>
      </c>
      <c r="D17" s="35">
        <v>244905</v>
      </c>
      <c r="E17" s="35">
        <v>264044</v>
      </c>
      <c r="F17" s="35">
        <v>290326</v>
      </c>
      <c r="G17" s="35">
        <v>307346</v>
      </c>
      <c r="H17" s="35">
        <v>261800</v>
      </c>
      <c r="I17" s="35">
        <v>443030</v>
      </c>
      <c r="J17" s="35">
        <v>297431</v>
      </c>
      <c r="K17" s="35">
        <v>235300</v>
      </c>
      <c r="L17" s="35">
        <v>210600</v>
      </c>
    </row>
    <row r="18" spans="1:12" ht="12.75" x14ac:dyDescent="0.2">
      <c r="C18" s="30">
        <v>178.71</v>
      </c>
      <c r="D18" s="30">
        <v>245.59</v>
      </c>
      <c r="E18" s="30">
        <v>130.4</v>
      </c>
      <c r="F18" s="29">
        <v>89.3</v>
      </c>
      <c r="G18" s="29">
        <v>27.57</v>
      </c>
      <c r="H18" s="29">
        <v>26.66</v>
      </c>
      <c r="I18" s="29">
        <v>41.16</v>
      </c>
      <c r="J18" s="23">
        <v>9.32</v>
      </c>
      <c r="K18" s="23">
        <v>7.6</v>
      </c>
      <c r="L18" s="23">
        <v>6.46</v>
      </c>
    </row>
    <row r="19" spans="1:12" ht="12.75" x14ac:dyDescent="0.2">
      <c r="B19" s="19" t="s">
        <v>203</v>
      </c>
      <c r="C19" s="23">
        <v>7.09</v>
      </c>
      <c r="D19" s="23">
        <v>6.7</v>
      </c>
      <c r="E19" s="23">
        <v>2.74</v>
      </c>
      <c r="G19" s="29">
        <v>-2.11</v>
      </c>
      <c r="J19" s="23">
        <v>3.06</v>
      </c>
      <c r="K19" s="23">
        <v>3.06</v>
      </c>
      <c r="L19" s="23">
        <v>3.06</v>
      </c>
    </row>
    <row r="20" spans="1:12" ht="12.75" x14ac:dyDescent="0.2">
      <c r="A20" s="21">
        <v>9</v>
      </c>
      <c r="B20" t="s">
        <v>204</v>
      </c>
      <c r="C20" s="32">
        <v>12714</v>
      </c>
      <c r="D20" s="24">
        <v>5780</v>
      </c>
      <c r="E20" s="24">
        <v>9156</v>
      </c>
      <c r="F20" s="48">
        <v>-258</v>
      </c>
      <c r="G20" s="32">
        <v>11155</v>
      </c>
      <c r="H20" s="32">
        <v>13253</v>
      </c>
      <c r="I20" s="24">
        <v>4419</v>
      </c>
      <c r="J20" s="24">
        <v>3243</v>
      </c>
      <c r="K20" s="24">
        <v>5200</v>
      </c>
      <c r="L20" s="24">
        <v>4400</v>
      </c>
    </row>
    <row r="21" spans="1:12" ht="12.75" x14ac:dyDescent="0.2">
      <c r="A21" s="28">
        <v>10</v>
      </c>
      <c r="B21" t="s">
        <v>205</v>
      </c>
      <c r="C21" s="32">
        <v>20293</v>
      </c>
      <c r="D21" s="32">
        <v>19387</v>
      </c>
      <c r="E21" s="32">
        <v>25502</v>
      </c>
      <c r="F21" s="32">
        <v>30154</v>
      </c>
      <c r="G21" s="32">
        <v>34809</v>
      </c>
      <c r="H21" s="32">
        <v>11542</v>
      </c>
      <c r="I21" s="32">
        <v>21230</v>
      </c>
      <c r="J21" s="32">
        <v>26606</v>
      </c>
      <c r="K21" s="32">
        <v>15300</v>
      </c>
      <c r="L21" s="32">
        <v>12900</v>
      </c>
    </row>
    <row r="22" spans="1:12" ht="12.75" x14ac:dyDescent="0.2">
      <c r="A22" s="28">
        <v>11</v>
      </c>
      <c r="B22" t="s">
        <v>206</v>
      </c>
      <c r="C22" s="48">
        <v>-778</v>
      </c>
      <c r="D22" s="32">
        <v>-4095</v>
      </c>
      <c r="E22" s="32">
        <v>-2061</v>
      </c>
      <c r="F22" s="48">
        <v>-970</v>
      </c>
      <c r="G22" s="32">
        <v>-1406</v>
      </c>
    </row>
    <row r="23" spans="1:12" ht="12.75" x14ac:dyDescent="0.2">
      <c r="A23" s="28">
        <v>12</v>
      </c>
      <c r="B23" t="s">
        <v>207</v>
      </c>
      <c r="C23" s="24">
        <v>6475</v>
      </c>
      <c r="D23" s="32">
        <v>11156</v>
      </c>
      <c r="E23" s="33">
        <v>-52186</v>
      </c>
      <c r="F23" s="33">
        <v>-26355</v>
      </c>
      <c r="G23" s="24">
        <v>3394</v>
      </c>
      <c r="H23" s="28">
        <v>87</v>
      </c>
      <c r="I23" s="24">
        <v>9403</v>
      </c>
      <c r="J23" s="33">
        <v>-24302</v>
      </c>
      <c r="K23" s="32">
        <v>-1200</v>
      </c>
      <c r="L23" s="48">
        <v>-800</v>
      </c>
    </row>
    <row r="24" spans="1:12" ht="12.75" x14ac:dyDescent="0.2">
      <c r="A24" s="28">
        <v>13</v>
      </c>
      <c r="B24" t="s">
        <v>208</v>
      </c>
      <c r="C24" s="32">
        <v>25660</v>
      </c>
      <c r="D24" s="24">
        <v>6158</v>
      </c>
      <c r="E24" s="24">
        <v>1573</v>
      </c>
      <c r="F24" s="32">
        <v>33661</v>
      </c>
      <c r="G24" s="24">
        <v>1075</v>
      </c>
      <c r="H24" s="24">
        <v>9592</v>
      </c>
      <c r="I24" s="33">
        <v>-13904</v>
      </c>
      <c r="J24" s="32">
        <v>10256</v>
      </c>
      <c r="K24" s="22">
        <v>700</v>
      </c>
      <c r="L24" s="22">
        <v>500</v>
      </c>
    </row>
    <row r="25" spans="1:12" ht="12.75" x14ac:dyDescent="0.2">
      <c r="A25" s="28">
        <v>14</v>
      </c>
      <c r="B25" t="s">
        <v>209</v>
      </c>
      <c r="C25" s="32">
        <v>55845</v>
      </c>
      <c r="D25" s="32">
        <v>37416</v>
      </c>
      <c r="E25" s="32">
        <v>73337</v>
      </c>
      <c r="F25" s="32">
        <v>86643</v>
      </c>
      <c r="G25" s="32">
        <v>86010</v>
      </c>
      <c r="H25" s="32">
        <v>30980</v>
      </c>
      <c r="I25" s="33">
        <v>181308</v>
      </c>
      <c r="J25" s="32">
        <v>69481</v>
      </c>
      <c r="K25" s="32">
        <v>32000</v>
      </c>
      <c r="L25" s="32">
        <v>26800</v>
      </c>
    </row>
    <row r="26" spans="1:12" ht="12.75" x14ac:dyDescent="0.2">
      <c r="A26" s="28">
        <v>15</v>
      </c>
      <c r="B26" t="s">
        <v>210</v>
      </c>
      <c r="C26" s="32">
        <v>80785</v>
      </c>
      <c r="D26" s="32">
        <v>76353</v>
      </c>
      <c r="E26" s="33">
        <v>128747</v>
      </c>
      <c r="F26" s="32">
        <v>88521</v>
      </c>
      <c r="G26" s="33">
        <v>101870</v>
      </c>
      <c r="H26" s="33">
        <v>104434</v>
      </c>
      <c r="I26" s="32">
        <v>95141</v>
      </c>
      <c r="J26" s="32">
        <v>92246</v>
      </c>
      <c r="K26" s="32">
        <v>91800</v>
      </c>
      <c r="L26" s="32">
        <v>92700</v>
      </c>
    </row>
    <row r="27" spans="1:12" ht="12.75" x14ac:dyDescent="0.2">
      <c r="A27" s="28">
        <v>16</v>
      </c>
      <c r="B27" t="s">
        <v>211</v>
      </c>
      <c r="C27" s="32">
        <v>31338</v>
      </c>
      <c r="D27" s="32">
        <v>31266</v>
      </c>
      <c r="E27" s="32">
        <v>46031</v>
      </c>
      <c r="F27" s="32">
        <v>54012</v>
      </c>
      <c r="G27" s="32">
        <v>51697</v>
      </c>
      <c r="H27" s="32">
        <v>31514</v>
      </c>
      <c r="I27" s="32">
        <v>38523</v>
      </c>
      <c r="J27" s="32">
        <v>61540</v>
      </c>
      <c r="K27" s="32">
        <v>35000</v>
      </c>
      <c r="L27" s="32">
        <v>18200</v>
      </c>
    </row>
    <row r="28" spans="1:12" ht="12.75" x14ac:dyDescent="0.2">
      <c r="A28" s="28">
        <v>17</v>
      </c>
      <c r="B28" t="s">
        <v>212</v>
      </c>
      <c r="C28" s="32">
        <v>12325</v>
      </c>
      <c r="D28" s="32">
        <v>37958</v>
      </c>
      <c r="E28" s="32">
        <v>56621</v>
      </c>
      <c r="F28" s="32">
        <v>29553</v>
      </c>
      <c r="G28" s="32">
        <v>22345</v>
      </c>
      <c r="H28" s="32">
        <v>63130</v>
      </c>
      <c r="I28" s="32">
        <v>74938</v>
      </c>
      <c r="J28" s="33">
        <v>102016</v>
      </c>
      <c r="K28" s="32">
        <v>64800</v>
      </c>
      <c r="L28" s="32">
        <v>64600</v>
      </c>
    </row>
    <row r="29" spans="1:12" ht="12.75" x14ac:dyDescent="0.2">
      <c r="A29" s="19"/>
      <c r="B29" s="19" t="s">
        <v>213</v>
      </c>
      <c r="C29" s="35">
        <v>244657</v>
      </c>
      <c r="D29" s="35">
        <v>221379</v>
      </c>
      <c r="E29" s="35">
        <v>286720</v>
      </c>
      <c r="F29" s="35">
        <v>294961</v>
      </c>
      <c r="G29" s="35">
        <v>310949</v>
      </c>
      <c r="H29" s="35">
        <v>264532</v>
      </c>
      <c r="I29" s="35">
        <v>411058</v>
      </c>
      <c r="J29" s="35">
        <v>341086</v>
      </c>
      <c r="K29" s="35">
        <v>243600</v>
      </c>
      <c r="L29" s="35">
        <v>219300</v>
      </c>
    </row>
    <row r="30" spans="1:12" ht="12.75" x14ac:dyDescent="0.2">
      <c r="C30" s="31">
        <v>6665.29</v>
      </c>
      <c r="D30" s="31">
        <v>7083.71</v>
      </c>
      <c r="E30" s="31">
        <v>7444.69</v>
      </c>
      <c r="F30" s="31">
        <v>7994.23</v>
      </c>
      <c r="G30" s="31">
        <v>8194.2000000000007</v>
      </c>
      <c r="H30" s="31">
        <v>9509.34</v>
      </c>
      <c r="I30" s="46">
        <v>10877.57</v>
      </c>
      <c r="J30" s="46">
        <v>10467.9</v>
      </c>
      <c r="K30" s="46">
        <v>10205.24</v>
      </c>
      <c r="L30" s="46">
        <v>10200.91</v>
      </c>
    </row>
    <row r="31" spans="1:12" ht="12.75" x14ac:dyDescent="0.2">
      <c r="B31" s="19" t="s">
        <v>214</v>
      </c>
      <c r="C31" s="31">
        <v>8640.3799999999992</v>
      </c>
      <c r="D31" s="31">
        <v>9320.89</v>
      </c>
      <c r="E31" s="46">
        <v>10243.120000000001</v>
      </c>
      <c r="F31" s="46">
        <v>10787.23</v>
      </c>
      <c r="G31" s="46">
        <v>11262.41</v>
      </c>
      <c r="H31" s="46">
        <v>13090.65</v>
      </c>
      <c r="I31" s="46">
        <v>14746.17</v>
      </c>
      <c r="J31" s="46">
        <v>14482.1</v>
      </c>
      <c r="K31" s="46">
        <v>14262.94</v>
      </c>
      <c r="L31" s="46">
        <v>14244.33</v>
      </c>
    </row>
    <row r="32" spans="1:12" ht="12.75" x14ac:dyDescent="0.2">
      <c r="B32" t="s">
        <v>215</v>
      </c>
      <c r="C32" s="32">
        <v>14904</v>
      </c>
      <c r="D32" s="32">
        <v>23526</v>
      </c>
      <c r="E32" s="33">
        <v>-22676</v>
      </c>
      <c r="F32" s="32">
        <v>-4635</v>
      </c>
      <c r="G32" s="32">
        <v>-3603</v>
      </c>
      <c r="H32" s="32">
        <v>-2732</v>
      </c>
      <c r="I32" s="32">
        <v>31972</v>
      </c>
      <c r="J32" s="33">
        <v>-43655</v>
      </c>
      <c r="K32" s="32">
        <v>-8300</v>
      </c>
      <c r="L32" s="32">
        <v>-8700</v>
      </c>
    </row>
    <row r="33" spans="1:12" ht="12.75" x14ac:dyDescent="0.2">
      <c r="B33" s="19" t="s">
        <v>216</v>
      </c>
      <c r="C33" s="24">
        <v>2906</v>
      </c>
      <c r="D33" s="24">
        <v>2965</v>
      </c>
      <c r="E33" s="24">
        <v>3048</v>
      </c>
      <c r="F33" s="24">
        <v>3021</v>
      </c>
      <c r="G33" s="24">
        <v>3085</v>
      </c>
      <c r="H33" s="24">
        <v>3259</v>
      </c>
      <c r="I33" s="24">
        <v>3339</v>
      </c>
      <c r="J33" s="24">
        <v>3074</v>
      </c>
      <c r="K33" s="24">
        <v>3145</v>
      </c>
      <c r="L33" s="24">
        <v>3240</v>
      </c>
    </row>
    <row r="34" spans="1:12" ht="12.75" x14ac:dyDescent="0.2">
      <c r="A34" s="28">
        <v>18</v>
      </c>
      <c r="B34" t="s">
        <v>170</v>
      </c>
      <c r="C34" s="22">
        <v>300</v>
      </c>
      <c r="D34" s="32">
        <v>41020</v>
      </c>
      <c r="E34" s="33">
        <v>-10525</v>
      </c>
      <c r="F34" s="32">
        <v>12799</v>
      </c>
      <c r="G34" s="32">
        <v>-9349</v>
      </c>
      <c r="H34" s="24">
        <v>2511</v>
      </c>
      <c r="I34" s="32">
        <v>43332</v>
      </c>
      <c r="J34" s="24">
        <v>3613</v>
      </c>
      <c r="K34" s="33">
        <v>-18800</v>
      </c>
      <c r="L34" s="33">
        <v>-18700</v>
      </c>
    </row>
    <row r="35" spans="1:12" ht="12.75" x14ac:dyDescent="0.2">
      <c r="A35" s="28">
        <v>19</v>
      </c>
      <c r="B35" t="s">
        <v>217</v>
      </c>
      <c r="C35" s="33">
        <v>-14604</v>
      </c>
      <c r="D35" s="32">
        <v>17494</v>
      </c>
      <c r="E35" s="32">
        <v>12151</v>
      </c>
      <c r="F35" s="32">
        <v>17434</v>
      </c>
      <c r="G35" s="32">
        <v>-5746</v>
      </c>
      <c r="H35" s="24">
        <v>5243</v>
      </c>
      <c r="I35" s="32">
        <v>11360</v>
      </c>
      <c r="J35" s="32">
        <v>47268</v>
      </c>
      <c r="K35" s="33">
        <v>-10500</v>
      </c>
      <c r="L35" s="33">
        <v>-10000</v>
      </c>
    </row>
    <row r="36" spans="1:12" ht="12.75" x14ac:dyDescent="0.2">
      <c r="B36" s="19" t="s">
        <v>218</v>
      </c>
    </row>
    <row r="37" spans="1:12" ht="12.75" x14ac:dyDescent="0.2">
      <c r="A37" s="28">
        <v>20</v>
      </c>
      <c r="B37" t="s">
        <v>219</v>
      </c>
      <c r="C37" s="25">
        <v>4.7</v>
      </c>
      <c r="D37" s="25">
        <v>5.0999999999999996</v>
      </c>
      <c r="E37" s="25">
        <v>4.7</v>
      </c>
      <c r="F37" s="25">
        <v>4.4000000000000004</v>
      </c>
      <c r="G37" s="25">
        <v>3.1</v>
      </c>
      <c r="H37" s="25">
        <v>3.9</v>
      </c>
      <c r="I37" s="25">
        <v>2.8</v>
      </c>
      <c r="J37" s="25">
        <v>5.2</v>
      </c>
    </row>
    <row r="38" spans="1:12" ht="12.75" x14ac:dyDescent="0.2">
      <c r="A38" s="28">
        <v>21</v>
      </c>
      <c r="B38" t="s">
        <v>220</v>
      </c>
      <c r="C38" s="25">
        <v>5.0999999999999996</v>
      </c>
      <c r="D38" s="25">
        <v>2.6</v>
      </c>
      <c r="E38" s="25">
        <v>7.5</v>
      </c>
      <c r="F38" s="25">
        <v>6.1</v>
      </c>
      <c r="G38" s="25">
        <v>2.5</v>
      </c>
      <c r="H38" s="25">
        <v>6.2</v>
      </c>
      <c r="I38" s="25">
        <v>7.1</v>
      </c>
      <c r="J38" s="25">
        <v>2</v>
      </c>
    </row>
    <row r="39" spans="1:12" ht="12.75" x14ac:dyDescent="0.2"/>
    <row r="40" spans="1:12" ht="12.75" x14ac:dyDescent="0.2">
      <c r="B40" s="20" t="s">
        <v>102</v>
      </c>
      <c r="C40" s="51" t="str">
        <f>HYPERLINK("mailto:econ@beeflambnz.com","econ@beeflambnz.com")</f>
        <v>econ@beeflambnz.com</v>
      </c>
      <c r="D40" s="50"/>
      <c r="E40" s="50"/>
      <c r="F40" s="18" t="s">
        <v>54</v>
      </c>
      <c r="L40" s="20" t="s">
        <v>103</v>
      </c>
    </row>
  </sheetData>
  <mergeCells count="1">
    <mergeCell ref="C40:E40"/>
  </mergeCells>
  <hyperlinks>
    <hyperlink ref="L2" location="Notes!A1" display="Notes tab" xr:uid="{00000000-0004-0000-0800-000000000000}"/>
    <hyperlink ref="F40" location="Notes!A1" display="Notes tab" xr:uid="{00000000-0004-0000-0800-000001000000}"/>
  </hyperlinks>
  <pageMargins left="0.7" right="0.7" top="0.75" bottom="0.75" header="0.3" footer="0.3"/>
  <pageSetup paperSize="9" orientation="landscape"/>
  <headerFooter>
    <oddHeader>&amp;C&amp;14&amp;BBeef + Lamb New Zealand Economic Service&amp;R&amp;07&amp;D &amp;T</oddHeader>
    <oddFooter>&amp;L&amp;F [&amp;A]&amp;RPage 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Notes</vt:lpstr>
      <vt:lpstr>PerformanceIndicators-Farm</vt:lpstr>
      <vt:lpstr>RevenueExpenseProfit-Farm</vt:lpstr>
      <vt:lpstr>RevenueExpenseProfit-SU</vt:lpstr>
      <vt:lpstr>RevenueExpenseProfit-HA</vt:lpstr>
      <vt:lpstr>CapitalStructure-Farm</vt:lpstr>
      <vt:lpstr>CapitalStructure-SU</vt:lpstr>
      <vt:lpstr>CapitalStructure-HA</vt:lpstr>
      <vt:lpstr>FlowOfFunds-Farm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Angie Fisher</cp:lastModifiedBy>
  <dcterms:created xsi:type="dcterms:W3CDTF">2024-09-03T10:15:55Z</dcterms:created>
  <dcterms:modified xsi:type="dcterms:W3CDTF">2024-09-18T23:23:45Z</dcterms:modified>
</cp:coreProperties>
</file>