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eflamb-my.sharepoint.com/personal/angie_fisher_beeflambnz_com/Documents/Documents/website/NSO BNS.6100 excel files for website/"/>
    </mc:Choice>
  </mc:AlternateContent>
  <xr:revisionPtr revIDLastSave="1" documentId="11_887D09990EC497FD09ABB0149918481D96232685" xr6:coauthVersionLast="47" xr6:coauthVersionMax="47" xr10:uidLastSave="{31CDA14E-6D96-42B0-88EA-DCA77A8494FD}"/>
  <bookViews>
    <workbookView xWindow="-120" yWindow="-120" windowWidth="29040" windowHeight="15720" activeTab="1" xr2:uid="{00000000-000D-0000-FFFF-FFFF00000000}"/>
  </bookViews>
  <sheets>
    <sheet name="Notes" sheetId="1" r:id="rId1"/>
    <sheet name="PerformanceIndicators-Farm" sheetId="2" r:id="rId2"/>
    <sheet name="RevenueExpenseProfit-Farm" sheetId="3" r:id="rId3"/>
    <sheet name="RevenueExpenseProfit-SU" sheetId="4" r:id="rId4"/>
    <sheet name="RevenueExpenseProfit-HA" sheetId="5" r:id="rId5"/>
    <sheet name="CapitalStructure-Farm" sheetId="6" r:id="rId6"/>
    <sheet name="CapitalStructure-SU" sheetId="7" r:id="rId7"/>
    <sheet name="CapitalStructure-HA" sheetId="8" r:id="rId8"/>
    <sheet name="FlowOfFunds-Farm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9" l="1"/>
  <c r="C43" i="8"/>
  <c r="C43" i="7"/>
  <c r="C43" i="6"/>
  <c r="C52" i="5"/>
  <c r="C52" i="4"/>
  <c r="C52" i="3"/>
  <c r="C48" i="2"/>
  <c r="K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BLNZ</author>
  </authors>
  <commentList>
    <comment ref="C14" authorId="0" shapeId="0" xr:uid="{00000000-0006-0000-0800-000001000000}">
      <text>
        <r>
          <rPr>
            <sz val="10"/>
            <rFont val="Arial"/>
            <family val="2"/>
          </rPr>
          <t>Rate: 5.4%
Term: 8.8 years</t>
        </r>
      </text>
    </comment>
    <comment ref="D14" authorId="0" shapeId="0" xr:uid="{00000000-0006-0000-0800-000002000000}">
      <text>
        <r>
          <rPr>
            <sz val="10"/>
            <rFont val="Arial"/>
            <family val="2"/>
          </rPr>
          <t>Rate: 5.0%
Term: 7.3 years</t>
        </r>
      </text>
    </comment>
    <comment ref="E14" authorId="0" shapeId="0" xr:uid="{00000000-0006-0000-0800-000003000000}">
      <text>
        <r>
          <rPr>
            <sz val="10"/>
            <rFont val="Arial"/>
            <family val="2"/>
          </rPr>
          <t>Rate: 4.9%
Term: 5.8 years</t>
        </r>
      </text>
    </comment>
    <comment ref="F14" authorId="0" shapeId="0" xr:uid="{00000000-0006-0000-0800-000004000000}">
      <text>
        <r>
          <rPr>
            <sz val="10"/>
            <rFont val="Arial"/>
            <family val="2"/>
          </rPr>
          <t>Rate: 4.4%
Term: 3.2 years</t>
        </r>
      </text>
    </comment>
    <comment ref="G14" authorId="0" shapeId="0" xr:uid="{00000000-0006-0000-0800-000005000000}">
      <text>
        <r>
          <rPr>
            <sz val="10"/>
            <rFont val="Arial"/>
            <family val="2"/>
          </rPr>
          <t>Rate: 3.6%
Term: 5.0 years</t>
        </r>
      </text>
    </comment>
    <comment ref="H14" authorId="0" shapeId="0" xr:uid="{00000000-0006-0000-0800-000006000000}">
      <text>
        <r>
          <rPr>
            <sz val="10"/>
            <rFont val="Arial"/>
            <family val="2"/>
          </rPr>
          <t>Rate: 4.2%
Term: 6.2 years</t>
        </r>
      </text>
    </comment>
    <comment ref="I14" authorId="0" shapeId="0" xr:uid="{00000000-0006-0000-0800-000007000000}">
      <text>
        <r>
          <rPr>
            <sz val="10"/>
            <rFont val="Arial"/>
            <family val="2"/>
          </rPr>
          <t>Rate: 4.6%
Term: 7.2 years</t>
        </r>
      </text>
    </comment>
    <comment ref="J14" authorId="0" shapeId="0" xr:uid="{00000000-0006-0000-0800-000008000000}">
      <text>
        <r>
          <rPr>
            <sz val="10"/>
            <rFont val="Arial"/>
            <family val="2"/>
          </rPr>
          <t>Rate: 6.5%
Term: 7.7 years</t>
        </r>
      </text>
    </comment>
  </commentList>
</comments>
</file>

<file path=xl/sharedStrings.xml><?xml version="1.0" encoding="utf-8"?>
<sst xmlns="http://schemas.openxmlformats.org/spreadsheetml/2006/main" count="535" uniqueCount="224">
  <si>
    <t>Sheep and Beef Farm Survey: Class 9 All Classes - Northland-Waikato-BoP</t>
  </si>
  <si>
    <t>This workbook has a number of "tabs" (at the bottom of the page) with each tab containing data</t>
  </si>
  <si>
    <t>Navigate within this workbook</t>
  </si>
  <si>
    <t>on a per Farm, per Hectare (ha) or per Stock Unit (su) basis.</t>
  </si>
  <si>
    <t>Performance Indicators Per Farm Analysis</t>
  </si>
  <si>
    <t>$ Per Farm Analysis</t>
  </si>
  <si>
    <t>Individual Farm Classes in the table below are ranked from Extensive to Intensive and comprise:</t>
  </si>
  <si>
    <t>$ Per Stock Unit Analysis</t>
  </si>
  <si>
    <t>$ Per Hectare Analysis</t>
  </si>
  <si>
    <t>Northland</t>
  </si>
  <si>
    <t>East</t>
  </si>
  <si>
    <t>Taranaki-</t>
  </si>
  <si>
    <t>Capital Structure $ per Farm</t>
  </si>
  <si>
    <t>North Island</t>
  </si>
  <si>
    <t>Waikato-BoP</t>
  </si>
  <si>
    <t>Coast</t>
  </si>
  <si>
    <t>Manawatu</t>
  </si>
  <si>
    <t>Capital Structure $ per Stock Unit</t>
  </si>
  <si>
    <t>Class 3</t>
  </si>
  <si>
    <t>North Island Hard Hill Country</t>
  </si>
  <si>
    <t>Capital Structure $ per Hectare</t>
  </si>
  <si>
    <t>Class 4</t>
  </si>
  <si>
    <t>North Island Hill Country</t>
  </si>
  <si>
    <t>Flow of Funds $ per Farm</t>
  </si>
  <si>
    <t>Class 5</t>
  </si>
  <si>
    <t>North Island Intensive Finishing</t>
  </si>
  <si>
    <t>Class 9</t>
  </si>
  <si>
    <t>All Classes Region</t>
  </si>
  <si>
    <t>Marlborough</t>
  </si>
  <si>
    <t>Otago</t>
  </si>
  <si>
    <t>South Island</t>
  </si>
  <si>
    <t>Canterbury</t>
  </si>
  <si>
    <t>Southland</t>
  </si>
  <si>
    <t>Class 1</t>
  </si>
  <si>
    <t>South Island High Country</t>
  </si>
  <si>
    <t>Class 2</t>
  </si>
  <si>
    <t>South Island Hill Country</t>
  </si>
  <si>
    <t>Class 6</t>
  </si>
  <si>
    <t>South Island Finishing Breeding</t>
  </si>
  <si>
    <t>Class 7</t>
  </si>
  <si>
    <t>South Island Intensive Finishing</t>
  </si>
  <si>
    <t>Class 8</t>
  </si>
  <si>
    <t>South Island Mixed Finishing</t>
  </si>
  <si>
    <t>New Zealand</t>
  </si>
  <si>
    <t>NZ</t>
  </si>
  <si>
    <t>All Classes NZ</t>
  </si>
  <si>
    <t>The Class 9  "All Classes NZ" or "All Classes Region" Farm is a weighted average of its respective farm Classes and does</t>
  </si>
  <si>
    <t>not represent any one farm but is a useful representation of the New Zealand Sheep and Beef Farm Sector or a Region</t>
  </si>
  <si>
    <t>subsector Farm that describes annual data and sector trends.</t>
  </si>
  <si>
    <t>If more information is required, please use the following contact email address:</t>
  </si>
  <si>
    <t>econ@beeflambnz.com</t>
  </si>
  <si>
    <t>BNS.6100</t>
  </si>
  <si>
    <t>Beef + Lamb New Zealand Economic Service</t>
  </si>
  <si>
    <t>Sheep and Beef Farm Survey - Performance Indicators Per Farm Analysis</t>
  </si>
  <si>
    <t>Notes tab</t>
  </si>
  <si>
    <t>Class 9 All Classes - Northland-Waikato-BoP</t>
  </si>
  <si>
    <t>Provisional</t>
  </si>
  <si>
    <t>Forecast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</si>
  <si>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</si>
  <si>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</si>
  <si>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</si>
  <si>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</si>
  <si>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</si>
  <si>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</si>
  <si>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</si>
  <si>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</si>
  <si>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</si>
  <si>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</si>
  <si>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Physical Indicators</t>
  </si>
  <si>
    <t>Effective Area (Hectares)</t>
  </si>
  <si>
    <t>Total Labour Units</t>
  </si>
  <si>
    <t>Total Stock Units at Open</t>
  </si>
  <si>
    <t>Stock Units per ha</t>
  </si>
  <si>
    <t>Production Indicators</t>
  </si>
  <si>
    <t>Ewe Lambing %</t>
  </si>
  <si>
    <t>Hogget lambs as % Total lambs</t>
  </si>
  <si>
    <t>Calving %</t>
  </si>
  <si>
    <t>Fawning %</t>
  </si>
  <si>
    <t>Shorn Wool Sold kg Per Sheep</t>
  </si>
  <si>
    <t>Shorn Wool Sold kg Per Sheep su</t>
  </si>
  <si>
    <t>Price Indicators</t>
  </si>
  <si>
    <t>Net Wool cents per kg greasy</t>
  </si>
  <si>
    <t>Sales Prime Lamb  $ per head</t>
  </si>
  <si>
    <t>Sales Store lambs $ per head</t>
  </si>
  <si>
    <t>Sales Ewes MA Prime $ per head</t>
  </si>
  <si>
    <t>Sales Ewes MA Store $ per head</t>
  </si>
  <si>
    <t>Sales Ewes 2th Prime $ per head</t>
  </si>
  <si>
    <t>Sales Ewes 2th Store $ per head</t>
  </si>
  <si>
    <t>Sales Steers 1-1.5 yr Prime $ per head</t>
  </si>
  <si>
    <t>Sales Steers 2 yr+ Prime $ per head</t>
  </si>
  <si>
    <t>Sales Bull Beef Prime/Boner $ per head</t>
  </si>
  <si>
    <t>Sales Cows Prime/Boner      $ per head</t>
  </si>
  <si>
    <t>Sales Bull Beef   1 yr Store $ per head</t>
  </si>
  <si>
    <t>Sales Steers  1-1.5 yr Store $ per head</t>
  </si>
  <si>
    <t>Sales Heifers 1-1.5 yr Store $ per head</t>
  </si>
  <si>
    <t>Financial Indicators</t>
  </si>
  <si>
    <t>Economic Farm Surplus $ per hectare</t>
  </si>
  <si>
    <t>Economic Farm Surplus $ per stock unit</t>
  </si>
  <si>
    <t>Earnings b4 Interest Tax &amp; Rent $ per ha</t>
  </si>
  <si>
    <t>Earnings b4 Interest Tax &amp; Rent $ per su</t>
  </si>
  <si>
    <t>Rate of Return on Total Farm Capital %</t>
  </si>
  <si>
    <t>Equity as % of Total Assets</t>
  </si>
  <si>
    <t>For more information:</t>
  </si>
  <si>
    <t>© Beef + Lamb New Zealand Economic Service 2024</t>
  </si>
  <si>
    <t>Sheep and Beef Farm Survey - $ Per Farm Analysis</t>
  </si>
  <si>
    <t>Revenue Per Farm</t>
  </si>
  <si>
    <t>Wool</t>
  </si>
  <si>
    <t>Sheep</t>
  </si>
  <si>
    <t>Cattle</t>
  </si>
  <si>
    <t>Dairy Grazing</t>
  </si>
  <si>
    <t>Deer + Velvet</t>
  </si>
  <si>
    <t>Goat + Fibre</t>
  </si>
  <si>
    <t>Cash Crop</t>
  </si>
  <si>
    <t>Other</t>
  </si>
  <si>
    <t>Total Gross Revenue</t>
  </si>
  <si>
    <t>Expenditure Per Farm</t>
  </si>
  <si>
    <t>Wages</t>
  </si>
  <si>
    <t>Animal Health</t>
  </si>
  <si>
    <t>Weed &amp; Pest Control</t>
  </si>
  <si>
    <t>Shearing Expenses</t>
  </si>
  <si>
    <t>Fertiliser</t>
  </si>
  <si>
    <t>Lime</t>
  </si>
  <si>
    <t>Seeds</t>
  </si>
  <si>
    <t>Vehicle Expenses</t>
  </si>
  <si>
    <t>Fuel</t>
  </si>
  <si>
    <t>Electricity</t>
  </si>
  <si>
    <t>Feed &amp; Grazing</t>
  </si>
  <si>
    <t>Dog expenses</t>
  </si>
  <si>
    <t>Irrigation Charges</t>
  </si>
  <si>
    <t>Cultivation &amp; Sowing</t>
  </si>
  <si>
    <t>Cash Crop Expenses</t>
  </si>
  <si>
    <t>Repairs &amp; Maintenance</t>
  </si>
  <si>
    <t>Cartage</t>
  </si>
  <si>
    <t>Administration Expenses</t>
  </si>
  <si>
    <t>Total Working Expenses</t>
  </si>
  <si>
    <t>Insurance</t>
  </si>
  <si>
    <t>ACC Levies</t>
  </si>
  <si>
    <t>Rates</t>
  </si>
  <si>
    <t>Managerial Salaries</t>
  </si>
  <si>
    <t>Interest</t>
  </si>
  <si>
    <t>Rent</t>
  </si>
  <si>
    <t>Total Standing Charges</t>
  </si>
  <si>
    <t>Total Cash Expenditure</t>
  </si>
  <si>
    <t>Depreciation</t>
  </si>
  <si>
    <t>Total Farm Expenditure</t>
  </si>
  <si>
    <t>Sheep and Beef Farm Survey - $ Per Stock Unit Analysis</t>
  </si>
  <si>
    <t>Revenue Per Stock Unit</t>
  </si>
  <si>
    <t>Wool Ac       per Sheep su</t>
  </si>
  <si>
    <t>Sheep Ac      per Sheep su</t>
  </si>
  <si>
    <t>Wool+Sheep Ac per Sheep su</t>
  </si>
  <si>
    <t>Shearing exp per Sheep su</t>
  </si>
  <si>
    <t>Cattle Ac per Beef Cattle su</t>
  </si>
  <si>
    <t>Dairy Grazing per Dairy (Replacement) su</t>
  </si>
  <si>
    <t>Deer + Velvet  per Deer su</t>
  </si>
  <si>
    <t>Goat + Fibre   per Goat su</t>
  </si>
  <si>
    <t>Total Gross Revenue per su</t>
  </si>
  <si>
    <t>Expenditure Per Stock Unit</t>
  </si>
  <si>
    <t>Sheep and Beef Farm Survey - $ Per Hectare Analysis</t>
  </si>
  <si>
    <t>Revenue Per Hectare</t>
  </si>
  <si>
    <t>Expenditure Per Hectare</t>
  </si>
  <si>
    <t>Sheep and Beef Farm Survey - Capital Structure $ per Farm</t>
  </si>
  <si>
    <t>ASSETS</t>
  </si>
  <si>
    <t>Capital Value (excluding Homestead)</t>
  </si>
  <si>
    <t>Truck and Tractor</t>
  </si>
  <si>
    <t>Other Plant &amp; Machinery</t>
  </si>
  <si>
    <t>Sheep at Market Value</t>
  </si>
  <si>
    <t>Cattle at Market Value</t>
  </si>
  <si>
    <t>Deer at Market Value</t>
  </si>
  <si>
    <t>Goats at Market Value</t>
  </si>
  <si>
    <t>FARM CAPITAL</t>
  </si>
  <si>
    <t>Current Assets</t>
  </si>
  <si>
    <t>Term Deposits</t>
  </si>
  <si>
    <t>Income Equalisation Balance</t>
  </si>
  <si>
    <t>Investments Off-Farm</t>
  </si>
  <si>
    <t>Other Assets</t>
  </si>
  <si>
    <t>Homestead</t>
  </si>
  <si>
    <t>Car</t>
  </si>
  <si>
    <t>TOTAL ASSETS AT CLOSE</t>
  </si>
  <si>
    <t>LIABILITIES</t>
  </si>
  <si>
    <t>Current Liabilities</t>
  </si>
  <si>
    <t>Fixed Liabilities</t>
  </si>
  <si>
    <t>Net Worth</t>
  </si>
  <si>
    <t>TOTAL AT CLOSE</t>
  </si>
  <si>
    <t>Sheep at Open</t>
  </si>
  <si>
    <t>Cattle at Open</t>
  </si>
  <si>
    <t>Deer at Open</t>
  </si>
  <si>
    <t>Goats at Open</t>
  </si>
  <si>
    <t>Effective Area (Ha)</t>
  </si>
  <si>
    <t>Reserves calculated in this manner recognises these non-owned assets and allows the true Net Worth position to be shown in line 18.</t>
  </si>
  <si>
    <t>Sheep and Beef Farm Survey - Capital Structure $ per Stock Unit</t>
  </si>
  <si>
    <t>Sheep and Beef Farm Survey - Capital Structure $ per Hectare</t>
  </si>
  <si>
    <t>Sheep and Beef Farm Survey - Flow of Funds $ per Farm</t>
  </si>
  <si>
    <t>SOURCE OF FUNDS</t>
  </si>
  <si>
    <t>Farm Profit Before Tax</t>
  </si>
  <si>
    <t>plus Depreciation</t>
  </si>
  <si>
    <t>plus Livestock Value Change</t>
  </si>
  <si>
    <t>= FARM CASH SURPLUS</t>
  </si>
  <si>
    <t>plus Interest &amp; Dividends</t>
  </si>
  <si>
    <t>plus Non Farm Income</t>
  </si>
  <si>
    <t>plus Mortgage Increase*</t>
  </si>
  <si>
    <t>plus Carbon Credit Receipts</t>
  </si>
  <si>
    <t>plus Other Sources</t>
  </si>
  <si>
    <t>= SOURCE OF FUNDS (A)</t>
  </si>
  <si>
    <t>APPLICATION OF FUNDS</t>
  </si>
  <si>
    <t>New Buildings &amp; Additions</t>
  </si>
  <si>
    <t>plus Plant &amp; Vehicles</t>
  </si>
  <si>
    <t>plus Income Equalisation A/c</t>
  </si>
  <si>
    <t>plus Term Deposits</t>
  </si>
  <si>
    <t>plus Investment</t>
  </si>
  <si>
    <t>plus Mortgage Reduction</t>
  </si>
  <si>
    <t>plus Drawings</t>
  </si>
  <si>
    <t>plus Tax</t>
  </si>
  <si>
    <t>plus Other Applications</t>
  </si>
  <si>
    <t>= APPLICATION OF FUNDS (B)</t>
  </si>
  <si>
    <t>SOURCE - APPLICATION (A-B)</t>
  </si>
  <si>
    <t>= CHANGE IN WORKING CAPITAL</t>
  </si>
  <si>
    <t>REFLECTED BY CHANGE IN</t>
  </si>
  <si>
    <t>less Current Liabilities</t>
  </si>
  <si>
    <t>*MORTGAGE INCREASE DETAILS</t>
  </si>
  <si>
    <t>Interest Rate %</t>
  </si>
  <si>
    <t>Term in Years</t>
  </si>
  <si>
    <t>✓</t>
  </si>
  <si>
    <r>
      <t>Reserves</t>
    </r>
    <r>
      <rPr>
        <sz val="14"/>
        <color rgb="FFFF0000"/>
        <rFont val="Arial"/>
      </rPr>
      <t>*</t>
    </r>
    <r>
      <rPr>
        <sz val="10"/>
        <rFont val="Arial"/>
        <family val="2"/>
      </rPr>
      <t/>
    </r>
  </si>
  <si>
    <r>
      <rPr>
        <sz val="14"/>
        <color rgb="FFFF0000"/>
        <rFont val="Arial"/>
      </rPr>
      <t>*</t>
    </r>
    <r>
      <rPr>
        <sz val="10"/>
        <rFont val="Arial"/>
        <family val="2"/>
      </rPr>
      <t>Reserves shown in line 17 is not cash but a value that recognises that all (owned and leased) assets, e.g. leased land, are included under Assets at current market value.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</si>
</sst>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164" formatCode="dd\-mm\-yy"/>
    <numFmt numFmtId="165" formatCode="##0"/>
    <numFmt numFmtId="166" formatCode="0.0"/>
    <numFmt numFmtId="167" formatCode="##0.0"/>
    <numFmt numFmtId="168" formatCode="#0.0"/>
    <numFmt numFmtId="169" formatCode="#0"/>
    <numFmt numFmtId="170" formatCode="#0.00"/>
    <numFmt numFmtId="171" formatCode="##0.00"/>
    <numFmt numFmtId="172" formatCode="##,##0"/>
    <numFmt numFmtId="173" formatCode="###,##0"/>
    <numFmt numFmtId="174" formatCode="###0"/>
    <numFmt numFmtId="175" formatCode="###0.00"/>
    <numFmt numFmtId="176" formatCode="#,###,##0"/>
    <numFmt numFmtId="177" formatCode="##,##0.00"/>
  </numFmts>
  <fonts count="6" x14ac:knownFonts="1">
    <font>
      <sz val="10"/>
      <name val="Arial"/>
      <family val="2"/>
    </font>
    <font>
      <b/>
      <sz val="14"/>
      <name val="Arial"/>
    </font>
    <font>
      <u/>
      <sz val="10"/>
      <color rgb="FF041690"/>
      <name val="Arial"/>
    </font>
    <font>
      <b/>
      <sz val="10"/>
      <name val="Arial"/>
    </font>
    <font>
      <b/>
      <sz val="11"/>
      <name val="Arial"/>
    </font>
    <font>
      <sz val="14"/>
      <color rgb="FFFF000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169" fontId="0" fillId="0" borderId="0" xfId="0" applyNumberFormat="1" applyAlignment="1">
      <alignment horizontal="right"/>
    </xf>
    <xf numFmtId="170" fontId="0" fillId="0" borderId="0" xfId="0" applyNumberFormat="1" applyAlignment="1">
      <alignment horizontal="right"/>
    </xf>
    <xf numFmtId="171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172" fontId="0" fillId="0" borderId="0" xfId="0" applyNumberFormat="1" applyAlignment="1">
      <alignment horizontal="right"/>
    </xf>
    <xf numFmtId="173" fontId="0" fillId="0" borderId="0" xfId="0" applyNumberFormat="1" applyAlignment="1">
      <alignment horizontal="right"/>
    </xf>
    <xf numFmtId="174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73" fontId="3" fillId="0" borderId="0" xfId="0" applyNumberFormat="1" applyFont="1" applyAlignment="1">
      <alignment horizontal="right"/>
    </xf>
    <xf numFmtId="169" fontId="3" fillId="0" borderId="0" xfId="0" applyNumberFormat="1" applyFont="1" applyAlignment="1">
      <alignment horizontal="right"/>
    </xf>
    <xf numFmtId="172" fontId="3" fillId="0" borderId="0" xfId="0" applyNumberFormat="1" applyFont="1" applyAlignment="1">
      <alignment horizontal="right"/>
    </xf>
    <xf numFmtId="0" fontId="0" fillId="0" borderId="0" xfId="0" applyAlignment="1">
      <alignment indent="1"/>
    </xf>
    <xf numFmtId="171" fontId="3" fillId="0" borderId="0" xfId="0" applyNumberFormat="1" applyFont="1" applyAlignment="1">
      <alignment horizontal="right"/>
    </xf>
    <xf numFmtId="170" fontId="3" fillId="0" borderId="0" xfId="0" applyNumberFormat="1" applyFont="1" applyAlignment="1">
      <alignment horizontal="right"/>
    </xf>
    <xf numFmtId="175" fontId="3" fillId="0" borderId="0" xfId="0" applyNumberFormat="1" applyFont="1" applyAlignment="1">
      <alignment horizontal="right"/>
    </xf>
    <xf numFmtId="176" fontId="0" fillId="0" borderId="0" xfId="0" applyNumberFormat="1" applyAlignment="1">
      <alignment horizontal="right"/>
    </xf>
    <xf numFmtId="176" fontId="3" fillId="0" borderId="0" xfId="0" applyNumberFormat="1" applyFont="1" applyAlignment="1">
      <alignment horizontal="right"/>
    </xf>
    <xf numFmtId="175" fontId="0" fillId="0" borderId="0" xfId="0" applyNumberFormat="1" applyAlignment="1">
      <alignment horizontal="right"/>
    </xf>
    <xf numFmtId="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77" fontId="0" fillId="0" borderId="0" xfId="0" applyNumberFormat="1" applyAlignment="1">
      <alignment horizontal="right"/>
    </xf>
    <xf numFmtId="177" fontId="3" fillId="0" borderId="0" xfId="0" applyNumberFormat="1" applyFont="1" applyAlignment="1">
      <alignment horizontal="right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87EA6D-5314-4A47-AC9A-57B86F7151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showGridLines="0" workbookViewId="0"/>
  </sheetViews>
  <sheetFormatPr defaultRowHeight="15" x14ac:dyDescent="0.2"/>
  <cols>
    <col min="1" max="2" width="4" customWidth="1"/>
    <col min="3" max="3" width="14" customWidth="1"/>
    <col min="4" max="6" width="9" customWidth="1"/>
    <col min="7" max="7" width="13" customWidth="1"/>
    <col min="8" max="8" width="10" customWidth="1"/>
    <col min="9" max="9" width="12" customWidth="1"/>
    <col min="10" max="13" width="9" customWidth="1"/>
  </cols>
  <sheetData>
    <row r="1" spans="1:14" ht="12.75" x14ac:dyDescent="0.2"/>
    <row r="2" spans="1:14" ht="18" x14ac:dyDescent="0.25">
      <c r="A2" s="1" t="s">
        <v>0</v>
      </c>
    </row>
    <row r="3" spans="1:14" ht="12.75" x14ac:dyDescent="0.2"/>
    <row r="4" spans="1:14" ht="12.75" x14ac:dyDescent="0.2">
      <c r="A4" s="2">
        <v>1</v>
      </c>
      <c r="B4" t="s">
        <v>1</v>
      </c>
      <c r="K4" t="s">
        <v>2</v>
      </c>
    </row>
    <row r="5" spans="1:14" ht="12.75" x14ac:dyDescent="0.2">
      <c r="B5" t="s">
        <v>3</v>
      </c>
      <c r="K5" s="50" t="s">
        <v>4</v>
      </c>
      <c r="L5" s="51"/>
      <c r="M5" s="51"/>
      <c r="N5" s="51"/>
    </row>
    <row r="6" spans="1:14" ht="12.75" x14ac:dyDescent="0.2">
      <c r="K6" s="50" t="s">
        <v>5</v>
      </c>
      <c r="L6" s="51"/>
      <c r="M6" s="51"/>
      <c r="N6" s="51"/>
    </row>
    <row r="7" spans="1:14" ht="12.75" x14ac:dyDescent="0.2">
      <c r="A7" s="2">
        <v>2</v>
      </c>
      <c r="B7" t="s">
        <v>6</v>
      </c>
      <c r="K7" s="50" t="s">
        <v>7</v>
      </c>
      <c r="L7" s="51"/>
      <c r="M7" s="51"/>
      <c r="N7" s="51"/>
    </row>
    <row r="8" spans="1:14" ht="12.75" x14ac:dyDescent="0.2">
      <c r="K8" s="50" t="s">
        <v>8</v>
      </c>
      <c r="L8" s="51"/>
      <c r="M8" s="51"/>
      <c r="N8" s="51"/>
    </row>
    <row r="9" spans="1:14" ht="12.75" x14ac:dyDescent="0.2">
      <c r="G9" s="3" t="s">
        <v>9</v>
      </c>
      <c r="H9" s="3" t="s">
        <v>10</v>
      </c>
      <c r="I9" s="4" t="s">
        <v>11</v>
      </c>
      <c r="K9" s="50" t="s">
        <v>12</v>
      </c>
      <c r="L9" s="51"/>
      <c r="M9" s="51"/>
      <c r="N9" s="51"/>
    </row>
    <row r="10" spans="1:14" ht="12.75" x14ac:dyDescent="0.2">
      <c r="C10" s="5" t="s">
        <v>13</v>
      </c>
      <c r="D10" s="6"/>
      <c r="E10" s="6"/>
      <c r="F10" s="6"/>
      <c r="G10" s="7" t="s">
        <v>14</v>
      </c>
      <c r="H10" s="8" t="s">
        <v>15</v>
      </c>
      <c r="I10" s="7" t="s">
        <v>16</v>
      </c>
      <c r="K10" s="50" t="s">
        <v>17</v>
      </c>
      <c r="L10" s="51"/>
      <c r="M10" s="51"/>
      <c r="N10" s="51"/>
    </row>
    <row r="11" spans="1:14" ht="12.75" x14ac:dyDescent="0.2">
      <c r="C11" s="9" t="s">
        <v>18</v>
      </c>
      <c r="D11" s="6" t="s">
        <v>19</v>
      </c>
      <c r="E11" s="6"/>
      <c r="F11" s="6"/>
      <c r="G11" s="10" t="s">
        <v>221</v>
      </c>
      <c r="H11" s="10" t="s">
        <v>221</v>
      </c>
      <c r="I11" s="10" t="s">
        <v>221</v>
      </c>
      <c r="K11" s="50" t="s">
        <v>20</v>
      </c>
      <c r="L11" s="51"/>
      <c r="M11" s="51"/>
      <c r="N11" s="51"/>
    </row>
    <row r="12" spans="1:14" ht="12.75" x14ac:dyDescent="0.2">
      <c r="C12" s="9" t="s">
        <v>21</v>
      </c>
      <c r="D12" s="6" t="s">
        <v>22</v>
      </c>
      <c r="E12" s="6"/>
      <c r="F12" s="6"/>
      <c r="G12" s="10" t="s">
        <v>221</v>
      </c>
      <c r="H12" s="10" t="s">
        <v>221</v>
      </c>
      <c r="I12" s="10" t="s">
        <v>221</v>
      </c>
      <c r="K12" s="50" t="s">
        <v>23</v>
      </c>
      <c r="L12" s="51"/>
      <c r="M12" s="51"/>
      <c r="N12" s="51"/>
    </row>
    <row r="13" spans="1:14" ht="12.75" x14ac:dyDescent="0.2">
      <c r="C13" s="9" t="s">
        <v>24</v>
      </c>
      <c r="D13" s="6" t="s">
        <v>25</v>
      </c>
      <c r="E13" s="6"/>
      <c r="F13" s="6"/>
      <c r="G13" s="10" t="s">
        <v>221</v>
      </c>
      <c r="H13" s="10" t="s">
        <v>221</v>
      </c>
      <c r="I13" s="10" t="s">
        <v>221</v>
      </c>
    </row>
    <row r="14" spans="1:14" ht="12.75" x14ac:dyDescent="0.2">
      <c r="C14" s="11" t="s">
        <v>26</v>
      </c>
      <c r="D14" s="12" t="s">
        <v>27</v>
      </c>
      <c r="E14" s="12"/>
      <c r="F14" s="12"/>
      <c r="G14" s="10" t="s">
        <v>221</v>
      </c>
      <c r="H14" s="10" t="s">
        <v>221</v>
      </c>
      <c r="I14" s="10" t="s">
        <v>221</v>
      </c>
    </row>
    <row r="15" spans="1:14" ht="12.75" x14ac:dyDescent="0.2"/>
    <row r="16" spans="1:14" ht="12.75" x14ac:dyDescent="0.2">
      <c r="G16" s="3" t="s">
        <v>28</v>
      </c>
      <c r="H16" s="4" t="s">
        <v>29</v>
      </c>
      <c r="K16" s="50" t="str">
        <f>HYPERLINK("https://beeflambnz.com/industry-data/farm-data-and-industry-production/sheep-beef-farm-survey","Click here for more Survey Reports")</f>
        <v>Click here for more Survey Reports</v>
      </c>
      <c r="L16" s="51"/>
      <c r="M16" s="51"/>
      <c r="N16" s="51"/>
    </row>
    <row r="17" spans="3:8" ht="12.75" x14ac:dyDescent="0.2">
      <c r="C17" s="5" t="s">
        <v>30</v>
      </c>
      <c r="D17" s="6"/>
      <c r="E17" s="6"/>
      <c r="F17" s="6"/>
      <c r="G17" s="13" t="s">
        <v>31</v>
      </c>
      <c r="H17" s="7" t="s">
        <v>32</v>
      </c>
    </row>
    <row r="18" spans="3:8" ht="12.75" x14ac:dyDescent="0.2">
      <c r="C18" s="9" t="s">
        <v>33</v>
      </c>
      <c r="D18" s="6" t="s">
        <v>34</v>
      </c>
      <c r="E18" s="6"/>
      <c r="F18" s="6"/>
      <c r="G18" s="14"/>
      <c r="H18" s="14"/>
    </row>
    <row r="19" spans="3:8" ht="12.75" x14ac:dyDescent="0.2">
      <c r="C19" s="9" t="s">
        <v>35</v>
      </c>
      <c r="D19" s="6" t="s">
        <v>36</v>
      </c>
      <c r="E19" s="6"/>
      <c r="F19" s="6"/>
      <c r="G19" s="10" t="s">
        <v>221</v>
      </c>
      <c r="H19" s="14"/>
    </row>
    <row r="20" spans="3:8" ht="12.75" x14ac:dyDescent="0.2">
      <c r="C20" s="9" t="s">
        <v>37</v>
      </c>
      <c r="D20" s="6" t="s">
        <v>38</v>
      </c>
      <c r="E20" s="6"/>
      <c r="F20" s="6"/>
      <c r="G20" s="10" t="s">
        <v>221</v>
      </c>
      <c r="H20" s="10" t="s">
        <v>221</v>
      </c>
    </row>
    <row r="21" spans="3:8" ht="12.75" x14ac:dyDescent="0.2">
      <c r="C21" s="9" t="s">
        <v>39</v>
      </c>
      <c r="D21" s="6" t="s">
        <v>40</v>
      </c>
      <c r="E21" s="6"/>
      <c r="F21" s="6"/>
      <c r="G21" s="14"/>
      <c r="H21" s="10" t="s">
        <v>221</v>
      </c>
    </row>
    <row r="22" spans="3:8" ht="12.75" x14ac:dyDescent="0.2">
      <c r="C22" s="9" t="s">
        <v>41</v>
      </c>
      <c r="D22" s="6" t="s">
        <v>42</v>
      </c>
      <c r="E22" s="6"/>
      <c r="F22" s="6"/>
      <c r="G22" s="10" t="s">
        <v>221</v>
      </c>
      <c r="H22" s="14"/>
    </row>
    <row r="23" spans="3:8" ht="12.75" x14ac:dyDescent="0.2">
      <c r="C23" s="11" t="s">
        <v>26</v>
      </c>
      <c r="D23" s="12" t="s">
        <v>27</v>
      </c>
      <c r="E23" s="12"/>
      <c r="F23" s="12"/>
      <c r="G23" s="10" t="s">
        <v>221</v>
      </c>
      <c r="H23" s="10" t="s">
        <v>221</v>
      </c>
    </row>
    <row r="24" spans="3:8" ht="12.75" x14ac:dyDescent="0.2"/>
    <row r="25" spans="3:8" ht="12.75" x14ac:dyDescent="0.2">
      <c r="C25" s="5" t="s">
        <v>43</v>
      </c>
      <c r="D25" s="6"/>
      <c r="E25" s="6"/>
      <c r="F25" s="6"/>
      <c r="G25" s="10" t="s">
        <v>44</v>
      </c>
    </row>
    <row r="26" spans="3:8" ht="12.75" x14ac:dyDescent="0.2">
      <c r="C26" s="9" t="s">
        <v>33</v>
      </c>
      <c r="D26" s="6" t="s">
        <v>34</v>
      </c>
      <c r="E26" s="6"/>
      <c r="F26" s="6"/>
      <c r="G26" s="10" t="s">
        <v>221</v>
      </c>
    </row>
    <row r="27" spans="3:8" ht="12.75" x14ac:dyDescent="0.2">
      <c r="C27" s="9" t="s">
        <v>35</v>
      </c>
      <c r="D27" s="6" t="s">
        <v>36</v>
      </c>
      <c r="E27" s="6"/>
      <c r="F27" s="6"/>
      <c r="G27" s="10" t="s">
        <v>221</v>
      </c>
    </row>
    <row r="28" spans="3:8" ht="12.75" x14ac:dyDescent="0.2">
      <c r="C28" s="9" t="s">
        <v>18</v>
      </c>
      <c r="D28" s="6" t="s">
        <v>19</v>
      </c>
      <c r="E28" s="6"/>
      <c r="F28" s="6"/>
      <c r="G28" s="10" t="s">
        <v>221</v>
      </c>
    </row>
    <row r="29" spans="3:8" ht="12.75" x14ac:dyDescent="0.2">
      <c r="C29" s="9" t="s">
        <v>21</v>
      </c>
      <c r="D29" s="6" t="s">
        <v>22</v>
      </c>
      <c r="E29" s="6"/>
      <c r="F29" s="6"/>
      <c r="G29" s="10" t="s">
        <v>221</v>
      </c>
    </row>
    <row r="30" spans="3:8" ht="12.75" x14ac:dyDescent="0.2">
      <c r="C30" s="9" t="s">
        <v>24</v>
      </c>
      <c r="D30" s="6" t="s">
        <v>25</v>
      </c>
      <c r="E30" s="6"/>
      <c r="F30" s="6"/>
      <c r="G30" s="10" t="s">
        <v>221</v>
      </c>
    </row>
    <row r="31" spans="3:8" ht="12.75" x14ac:dyDescent="0.2">
      <c r="C31" s="9" t="s">
        <v>37</v>
      </c>
      <c r="D31" s="6" t="s">
        <v>38</v>
      </c>
      <c r="E31" s="6"/>
      <c r="F31" s="6"/>
      <c r="G31" s="10" t="s">
        <v>221</v>
      </c>
    </row>
    <row r="32" spans="3:8" ht="12.75" x14ac:dyDescent="0.2">
      <c r="C32" s="9" t="s">
        <v>39</v>
      </c>
      <c r="D32" s="6" t="s">
        <v>40</v>
      </c>
      <c r="E32" s="6"/>
      <c r="F32" s="6"/>
      <c r="G32" s="10" t="s">
        <v>221</v>
      </c>
    </row>
    <row r="33" spans="1:7" ht="12.75" x14ac:dyDescent="0.2">
      <c r="C33" s="9" t="s">
        <v>41</v>
      </c>
      <c r="D33" s="6" t="s">
        <v>42</v>
      </c>
      <c r="E33" s="6"/>
      <c r="F33" s="6"/>
      <c r="G33" s="10" t="s">
        <v>221</v>
      </c>
    </row>
    <row r="34" spans="1:7" ht="12.75" x14ac:dyDescent="0.2">
      <c r="C34" s="11" t="s">
        <v>26</v>
      </c>
      <c r="D34" s="12" t="s">
        <v>45</v>
      </c>
      <c r="E34" s="12"/>
      <c r="F34" s="12"/>
      <c r="G34" s="10" t="s">
        <v>221</v>
      </c>
    </row>
    <row r="35" spans="1:7" ht="12.75" x14ac:dyDescent="0.2"/>
    <row r="36" spans="1:7" ht="12.75" x14ac:dyDescent="0.2">
      <c r="A36" s="2">
        <v>3</v>
      </c>
      <c r="B36" t="s">
        <v>46</v>
      </c>
    </row>
    <row r="37" spans="1:7" ht="12.75" x14ac:dyDescent="0.2">
      <c r="B37" t="s">
        <v>47</v>
      </c>
    </row>
    <row r="38" spans="1:7" ht="12.75" x14ac:dyDescent="0.2">
      <c r="B38" t="s">
        <v>48</v>
      </c>
    </row>
    <row r="39" spans="1:7" ht="12.75" x14ac:dyDescent="0.2"/>
    <row r="40" spans="1:7" ht="12.75" x14ac:dyDescent="0.2">
      <c r="A40" s="2">
        <v>4</v>
      </c>
      <c r="B40" t="s">
        <v>49</v>
      </c>
    </row>
    <row r="41" spans="1:7" ht="12.75" x14ac:dyDescent="0.2">
      <c r="C41" t="s">
        <v>50</v>
      </c>
    </row>
    <row r="42" spans="1:7" ht="12.75" x14ac:dyDescent="0.2"/>
    <row r="43" spans="1:7" ht="12.75" x14ac:dyDescent="0.2"/>
  </sheetData>
  <mergeCells count="9">
    <mergeCell ref="K10:N10"/>
    <mergeCell ref="K11:N11"/>
    <mergeCell ref="K12:N12"/>
    <mergeCell ref="K16:N16"/>
    <mergeCell ref="K5:N5"/>
    <mergeCell ref="K6:N6"/>
    <mergeCell ref="K7:N7"/>
    <mergeCell ref="K8:N8"/>
    <mergeCell ref="K9:N9"/>
  </mergeCells>
  <hyperlinks>
    <hyperlink ref="K5" location="'PerformanceIndicators-Farm'!A1" display="Performance Indicators Per Farm Analysis" xr:uid="{00000000-0004-0000-0000-000000000000}"/>
    <hyperlink ref="K6" location="'RevenueExpenseProfit-Farm'!A1" display="$ Per Farm Analysis" xr:uid="{00000000-0004-0000-0000-000001000000}"/>
    <hyperlink ref="K7" location="'RevenueExpenseProfit-SU'!A1" display="$ Per Stock Unit Analysis" xr:uid="{00000000-0004-0000-0000-000002000000}"/>
    <hyperlink ref="K8" location="'RevenueExpenseProfit-HA'!A1" display="$ Per Hectare Analysis" xr:uid="{00000000-0004-0000-0000-000003000000}"/>
    <hyperlink ref="K9" location="'CapitalStructure-Farm'!A1" display="Capital Structure $ per Farm" xr:uid="{00000000-0004-0000-0000-000004000000}"/>
    <hyperlink ref="K10" location="'CapitalStructure-SU'!A1" display="Capital Structure $ per Stock Unit" xr:uid="{00000000-0004-0000-0000-000005000000}"/>
    <hyperlink ref="K11" location="'CapitalStructure-HA'!A1" display="Capital Structure $ per Hectare" xr:uid="{00000000-0004-0000-0000-000006000000}"/>
    <hyperlink ref="K12" location="'FlowOfFunds-Farm'!A1" display="Flow of Funds $ per Farm" xr:uid="{00000000-0004-0000-0000-000007000000}"/>
  </hyperlinks>
  <pageMargins left="0.7" right="0.7" top="0.75" bottom="0.75" header="0.3" footer="0.3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8"/>
  <sheetViews>
    <sheetView tabSelected="1" workbookViewId="0">
      <selection activeCell="L14" sqref="L14"/>
    </sheetView>
  </sheetViews>
  <sheetFormatPr defaultRowHeight="15" x14ac:dyDescent="0.2"/>
  <cols>
    <col min="1" max="1" width="9" customWidth="1"/>
    <col min="2" max="2" width="36" customWidth="1"/>
    <col min="3" max="12" width="10.42578125" customWidth="1"/>
  </cols>
  <sheetData>
    <row r="1" spans="1:12" ht="18" x14ac:dyDescent="0.25">
      <c r="A1" s="15" t="s">
        <v>51</v>
      </c>
      <c r="B1" s="1" t="s">
        <v>52</v>
      </c>
      <c r="L1" s="16">
        <v>45538</v>
      </c>
    </row>
    <row r="2" spans="1:12" x14ac:dyDescent="0.25">
      <c r="B2" s="17" t="s">
        <v>53</v>
      </c>
      <c r="L2" s="18" t="s">
        <v>54</v>
      </c>
    </row>
    <row r="3" spans="1:12" ht="12.75" x14ac:dyDescent="0.2">
      <c r="B3" s="19" t="s">
        <v>55</v>
      </c>
    </row>
    <row r="4" spans="1:12" ht="12.75" x14ac:dyDescent="0.2">
      <c r="K4" s="20" t="s">
        <v>56</v>
      </c>
      <c r="L4" s="20" t="s">
        <v>57</v>
      </c>
    </row>
    <row r="5" spans="1:12" ht="12.75" x14ac:dyDescent="0.2">
      <c r="C5" s="20" t="s">
        <v>58</v>
      </c>
      <c r="D5" s="20" t="s">
        <v>59</v>
      </c>
      <c r="E5" s="20" t="s">
        <v>60</v>
      </c>
      <c r="F5" s="20" t="s">
        <v>61</v>
      </c>
      <c r="G5" s="20" t="s">
        <v>62</v>
      </c>
      <c r="H5" s="20" t="s">
        <v>63</v>
      </c>
      <c r="I5" s="20" t="s">
        <v>64</v>
      </c>
      <c r="J5" s="20" t="s">
        <v>65</v>
      </c>
      <c r="K5" s="20" t="s">
        <v>66</v>
      </c>
      <c r="L5" s="20" t="s">
        <v>67</v>
      </c>
    </row>
    <row r="6" spans="1:12" ht="12.75" x14ac:dyDescent="0.2"/>
    <row r="7" spans="1:12" ht="12.75" x14ac:dyDescent="0.2">
      <c r="B7" s="19" t="s">
        <v>68</v>
      </c>
    </row>
    <row r="8" spans="1:12" ht="12.75" x14ac:dyDescent="0.2">
      <c r="A8" s="21">
        <v>1</v>
      </c>
      <c r="B8" t="s">
        <v>69</v>
      </c>
      <c r="C8" s="22">
        <v>340</v>
      </c>
      <c r="D8" s="22">
        <v>351</v>
      </c>
      <c r="E8" s="22">
        <v>367</v>
      </c>
      <c r="F8" s="22">
        <v>373</v>
      </c>
      <c r="G8" s="22">
        <v>376</v>
      </c>
      <c r="H8" s="22">
        <v>378</v>
      </c>
      <c r="I8" s="22">
        <v>387</v>
      </c>
      <c r="J8" s="22">
        <v>455</v>
      </c>
      <c r="K8" s="22">
        <v>455</v>
      </c>
      <c r="L8" s="22">
        <v>455</v>
      </c>
    </row>
    <row r="9" spans="1:12" ht="12.75" x14ac:dyDescent="0.2">
      <c r="A9" s="21">
        <v>2</v>
      </c>
      <c r="B9" t="s">
        <v>70</v>
      </c>
      <c r="C9" s="23">
        <v>1.4</v>
      </c>
      <c r="D9" s="23">
        <v>1.44</v>
      </c>
      <c r="E9" s="23">
        <v>1.51</v>
      </c>
      <c r="F9" s="23">
        <v>1.54</v>
      </c>
      <c r="G9" s="23">
        <v>1.56</v>
      </c>
      <c r="H9" s="23">
        <v>1.59</v>
      </c>
      <c r="I9" s="23">
        <v>1.62</v>
      </c>
      <c r="J9" s="23">
        <v>1.83</v>
      </c>
    </row>
    <row r="10" spans="1:12" ht="12.75" x14ac:dyDescent="0.2">
      <c r="A10" s="21">
        <v>3</v>
      </c>
      <c r="B10" t="s">
        <v>71</v>
      </c>
      <c r="C10" s="24">
        <v>3145</v>
      </c>
      <c r="D10" s="24">
        <v>3272</v>
      </c>
      <c r="E10" s="24">
        <v>3313</v>
      </c>
      <c r="F10" s="24">
        <v>3339</v>
      </c>
      <c r="G10" s="24">
        <v>3499</v>
      </c>
      <c r="H10" s="24">
        <v>3587</v>
      </c>
      <c r="I10" s="24">
        <v>3631</v>
      </c>
      <c r="J10" s="24">
        <v>3997</v>
      </c>
      <c r="K10" s="24">
        <v>4140</v>
      </c>
      <c r="L10" s="24">
        <v>4113</v>
      </c>
    </row>
    <row r="11" spans="1:12" ht="12.75" x14ac:dyDescent="0.2">
      <c r="A11" s="21">
        <v>4</v>
      </c>
      <c r="B11" t="s">
        <v>72</v>
      </c>
      <c r="C11" s="25">
        <v>9.3000000000000007</v>
      </c>
      <c r="D11" s="25">
        <v>9.3000000000000007</v>
      </c>
      <c r="E11" s="25">
        <v>9</v>
      </c>
      <c r="F11" s="25">
        <v>9</v>
      </c>
      <c r="G11" s="25">
        <v>9.3000000000000007</v>
      </c>
      <c r="H11" s="25">
        <v>9.5</v>
      </c>
      <c r="I11" s="25">
        <v>9.4</v>
      </c>
      <c r="J11" s="25">
        <v>8.8000000000000007</v>
      </c>
      <c r="K11" s="25">
        <v>9.1</v>
      </c>
      <c r="L11" s="25">
        <v>9</v>
      </c>
    </row>
    <row r="12" spans="1:12" ht="12.75" x14ac:dyDescent="0.2"/>
    <row r="13" spans="1:12" ht="12.75" x14ac:dyDescent="0.2">
      <c r="B13" s="19" t="s">
        <v>73</v>
      </c>
    </row>
    <row r="14" spans="1:12" ht="12.75" x14ac:dyDescent="0.2">
      <c r="A14" s="21">
        <v>5</v>
      </c>
      <c r="B14" t="s">
        <v>74</v>
      </c>
      <c r="C14" s="26">
        <v>125.1</v>
      </c>
      <c r="D14" s="26">
        <v>128.5</v>
      </c>
      <c r="E14" s="26">
        <v>130.9</v>
      </c>
      <c r="F14" s="26">
        <v>136.4</v>
      </c>
      <c r="G14" s="26">
        <v>127.7</v>
      </c>
      <c r="H14" s="26">
        <v>128.9</v>
      </c>
      <c r="I14" s="26">
        <v>132.69999999999999</v>
      </c>
      <c r="J14" s="26">
        <v>122.7</v>
      </c>
      <c r="K14" s="26">
        <v>139.1</v>
      </c>
      <c r="L14" s="26">
        <v>136.4</v>
      </c>
    </row>
    <row r="15" spans="1:12" ht="12.75" x14ac:dyDescent="0.2">
      <c r="A15" s="21">
        <v>6</v>
      </c>
      <c r="B15" t="s">
        <v>75</v>
      </c>
      <c r="C15" s="25">
        <v>6</v>
      </c>
      <c r="D15" s="25">
        <v>7.1</v>
      </c>
      <c r="E15" s="25">
        <v>8.1999999999999993</v>
      </c>
      <c r="F15" s="25">
        <v>7.2</v>
      </c>
      <c r="G15" s="25">
        <v>5.9</v>
      </c>
      <c r="H15" s="25">
        <v>4.8</v>
      </c>
      <c r="I15" s="25">
        <v>5.8</v>
      </c>
      <c r="J15" s="25">
        <v>3.8</v>
      </c>
      <c r="K15" s="25">
        <v>4.5</v>
      </c>
      <c r="L15" s="25">
        <v>4.4000000000000004</v>
      </c>
    </row>
    <row r="16" spans="1:12" ht="12.75" x14ac:dyDescent="0.2">
      <c r="A16" s="21">
        <v>7</v>
      </c>
      <c r="B16" t="s">
        <v>76</v>
      </c>
      <c r="C16" s="27">
        <v>82.6</v>
      </c>
      <c r="D16" s="27">
        <v>82.1</v>
      </c>
      <c r="E16" s="27">
        <v>81.7</v>
      </c>
      <c r="F16" s="27">
        <v>80</v>
      </c>
      <c r="G16" s="27">
        <v>80.900000000000006</v>
      </c>
      <c r="H16" s="27">
        <v>77.599999999999994</v>
      </c>
      <c r="I16" s="27">
        <v>78.599999999999994</v>
      </c>
      <c r="J16" s="27">
        <v>81.5</v>
      </c>
      <c r="K16" s="27">
        <v>79</v>
      </c>
      <c r="L16" s="27">
        <v>79.2</v>
      </c>
    </row>
    <row r="17" spans="1:12" ht="12.75" x14ac:dyDescent="0.2">
      <c r="A17" s="21">
        <v>8</v>
      </c>
      <c r="B17" t="s">
        <v>77</v>
      </c>
      <c r="C17" s="26">
        <v>100</v>
      </c>
      <c r="D17" s="26">
        <v>100</v>
      </c>
      <c r="E17" s="26">
        <v>100</v>
      </c>
      <c r="F17" s="27">
        <v>66.7</v>
      </c>
      <c r="G17" s="27">
        <v>66.7</v>
      </c>
      <c r="H17" s="27">
        <v>50</v>
      </c>
      <c r="I17" s="27">
        <v>75</v>
      </c>
      <c r="J17" s="27">
        <v>75</v>
      </c>
      <c r="K17" s="27">
        <v>75</v>
      </c>
      <c r="L17" s="27">
        <v>80</v>
      </c>
    </row>
    <row r="18" spans="1:12" ht="12.75" x14ac:dyDescent="0.2"/>
    <row r="19" spans="1:12" ht="12.75" x14ac:dyDescent="0.2">
      <c r="A19" s="21">
        <v>9</v>
      </c>
      <c r="B19" t="s">
        <v>78</v>
      </c>
      <c r="C19" s="23">
        <v>4.84</v>
      </c>
      <c r="D19" s="23">
        <v>4.26</v>
      </c>
      <c r="E19" s="23">
        <v>5.16</v>
      </c>
      <c r="F19" s="23">
        <v>5.2</v>
      </c>
      <c r="G19" s="23">
        <v>3.73</v>
      </c>
      <c r="H19" s="23">
        <v>4.97</v>
      </c>
      <c r="I19" s="23">
        <v>4.45</v>
      </c>
      <c r="J19" s="23">
        <v>4.3</v>
      </c>
      <c r="K19" s="23">
        <v>4.4800000000000004</v>
      </c>
      <c r="L19" s="23">
        <v>4.32</v>
      </c>
    </row>
    <row r="20" spans="1:12" ht="12.75" x14ac:dyDescent="0.2">
      <c r="A20" s="28">
        <v>10</v>
      </c>
      <c r="B20" t="s">
        <v>79</v>
      </c>
      <c r="C20" s="23">
        <v>5.34</v>
      </c>
      <c r="D20" s="23">
        <v>4.71</v>
      </c>
      <c r="E20" s="23">
        <v>5.66</v>
      </c>
      <c r="F20" s="23">
        <v>5.72</v>
      </c>
      <c r="G20" s="23">
        <v>4.16</v>
      </c>
      <c r="H20" s="23">
        <v>5.48</v>
      </c>
      <c r="I20" s="23">
        <v>4.9400000000000004</v>
      </c>
      <c r="J20" s="23">
        <v>4.7699999999999996</v>
      </c>
      <c r="K20" s="23">
        <v>4.99</v>
      </c>
      <c r="L20" s="23">
        <v>4.83</v>
      </c>
    </row>
    <row r="21" spans="1:12" ht="12.75" x14ac:dyDescent="0.2"/>
    <row r="22" spans="1:12" ht="12.75" x14ac:dyDescent="0.2">
      <c r="B22" s="19" t="s">
        <v>80</v>
      </c>
    </row>
    <row r="23" spans="1:12" ht="12.75" x14ac:dyDescent="0.2">
      <c r="A23" s="28">
        <v>11</v>
      </c>
      <c r="B23" t="s">
        <v>81</v>
      </c>
      <c r="C23" s="26">
        <v>410.7</v>
      </c>
      <c r="D23" s="26">
        <v>253</v>
      </c>
      <c r="E23" s="26">
        <v>211.4</v>
      </c>
      <c r="F23" s="26">
        <v>205.2</v>
      </c>
      <c r="G23" s="26">
        <v>170.4</v>
      </c>
      <c r="H23" s="26">
        <v>119.4</v>
      </c>
      <c r="I23" s="26">
        <v>150.80000000000001</v>
      </c>
      <c r="J23" s="26">
        <v>127</v>
      </c>
      <c r="K23" s="26">
        <v>161</v>
      </c>
      <c r="L23" s="26">
        <v>163</v>
      </c>
    </row>
    <row r="24" spans="1:12" ht="12.75" x14ac:dyDescent="0.2"/>
    <row r="25" spans="1:12" ht="12.75" x14ac:dyDescent="0.2">
      <c r="A25" s="28">
        <v>12</v>
      </c>
      <c r="B25" t="s">
        <v>82</v>
      </c>
      <c r="C25" s="29">
        <v>86.86</v>
      </c>
      <c r="D25" s="29">
        <v>93.08</v>
      </c>
      <c r="E25" s="30">
        <v>118.62</v>
      </c>
      <c r="F25" s="30">
        <v>126.33</v>
      </c>
      <c r="G25" s="30">
        <v>126.01</v>
      </c>
      <c r="H25" s="30">
        <v>115.76</v>
      </c>
      <c r="I25" s="30">
        <v>147.79</v>
      </c>
      <c r="J25" s="30">
        <v>135.13</v>
      </c>
      <c r="K25" s="30">
        <v>108.4</v>
      </c>
      <c r="L25" s="30">
        <v>110.9</v>
      </c>
    </row>
    <row r="26" spans="1:12" ht="12.75" x14ac:dyDescent="0.2">
      <c r="A26" s="28">
        <v>13</v>
      </c>
      <c r="B26" t="s">
        <v>83</v>
      </c>
      <c r="C26" s="29">
        <v>71.099999999999994</v>
      </c>
      <c r="D26" s="29">
        <v>82.22</v>
      </c>
      <c r="E26" s="29">
        <v>96.3</v>
      </c>
      <c r="F26" s="30">
        <v>105.15</v>
      </c>
      <c r="G26" s="29">
        <v>93.86</v>
      </c>
      <c r="H26" s="30">
        <v>101.08</v>
      </c>
      <c r="I26" s="30">
        <v>117.27</v>
      </c>
      <c r="J26" s="30">
        <v>115.41</v>
      </c>
      <c r="K26" s="29">
        <v>73.5</v>
      </c>
      <c r="L26" s="29">
        <v>77.2</v>
      </c>
    </row>
    <row r="27" spans="1:12" ht="12.75" x14ac:dyDescent="0.2">
      <c r="A27" s="28">
        <v>14</v>
      </c>
      <c r="B27" t="s">
        <v>84</v>
      </c>
      <c r="C27" s="29">
        <v>62.7</v>
      </c>
      <c r="D27" s="29">
        <v>67.790000000000006</v>
      </c>
      <c r="E27" s="30">
        <v>109.39</v>
      </c>
      <c r="F27" s="30">
        <v>120.65</v>
      </c>
      <c r="G27" s="30">
        <v>126.97</v>
      </c>
      <c r="H27" s="30">
        <v>121.66</v>
      </c>
      <c r="I27" s="30">
        <v>149.25</v>
      </c>
      <c r="J27" s="30">
        <v>108.07</v>
      </c>
      <c r="K27" s="29">
        <v>63.8</v>
      </c>
      <c r="L27" s="29">
        <v>65.8</v>
      </c>
    </row>
    <row r="28" spans="1:12" ht="12.75" x14ac:dyDescent="0.2">
      <c r="A28" s="28">
        <v>15</v>
      </c>
      <c r="B28" t="s">
        <v>85</v>
      </c>
      <c r="C28" s="29">
        <v>77.849999999999994</v>
      </c>
      <c r="D28" s="29">
        <v>80.28</v>
      </c>
      <c r="E28" s="30">
        <v>115.41</v>
      </c>
      <c r="F28" s="30">
        <v>140.91</v>
      </c>
      <c r="G28" s="30">
        <v>135.1</v>
      </c>
      <c r="H28" s="30">
        <v>132.99</v>
      </c>
      <c r="I28" s="30">
        <v>132.25</v>
      </c>
      <c r="J28" s="30">
        <v>115.4</v>
      </c>
      <c r="K28" s="29">
        <v>94.5</v>
      </c>
      <c r="L28" s="29">
        <v>94.7</v>
      </c>
    </row>
    <row r="29" spans="1:12" ht="12.75" x14ac:dyDescent="0.2">
      <c r="A29" s="28">
        <v>16</v>
      </c>
      <c r="B29" t="s">
        <v>86</v>
      </c>
      <c r="C29" s="29">
        <v>56.54</v>
      </c>
      <c r="D29" s="29">
        <v>98.81</v>
      </c>
      <c r="E29" s="30">
        <v>128.72</v>
      </c>
      <c r="F29" s="30">
        <v>116.17</v>
      </c>
      <c r="G29" s="30">
        <v>122.95</v>
      </c>
      <c r="H29" s="30">
        <v>120.08</v>
      </c>
      <c r="I29" s="30">
        <v>140.38</v>
      </c>
      <c r="J29" s="29">
        <v>90.01</v>
      </c>
    </row>
    <row r="30" spans="1:12" ht="12.75" x14ac:dyDescent="0.2">
      <c r="A30" s="28">
        <v>17</v>
      </c>
      <c r="B30" t="s">
        <v>87</v>
      </c>
      <c r="C30" s="30">
        <v>126.23</v>
      </c>
      <c r="D30" s="30">
        <v>128.83000000000001</v>
      </c>
      <c r="E30" s="30">
        <v>160.69999999999999</v>
      </c>
      <c r="F30" s="30">
        <v>219.75</v>
      </c>
      <c r="G30" s="30">
        <v>169.53</v>
      </c>
      <c r="H30" s="30">
        <v>167.75</v>
      </c>
      <c r="I30" s="30">
        <v>195.89</v>
      </c>
      <c r="J30" s="30">
        <v>142.13999999999999</v>
      </c>
      <c r="K30" s="30">
        <v>125.3</v>
      </c>
      <c r="L30" s="30">
        <v>130.69999999999999</v>
      </c>
    </row>
    <row r="31" spans="1:12" ht="12.75" x14ac:dyDescent="0.2"/>
    <row r="32" spans="1:12" ht="12.75" x14ac:dyDescent="0.2">
      <c r="A32" s="28">
        <v>18</v>
      </c>
      <c r="B32" t="s">
        <v>88</v>
      </c>
      <c r="C32" s="31">
        <v>1442.78</v>
      </c>
      <c r="D32" s="31">
        <v>1531.7</v>
      </c>
      <c r="E32" s="31">
        <v>1443.69</v>
      </c>
      <c r="F32" s="31">
        <v>1303.93</v>
      </c>
      <c r="G32" s="31">
        <v>1115.72</v>
      </c>
      <c r="H32" s="31">
        <v>1295.9100000000001</v>
      </c>
      <c r="I32" s="31">
        <v>1454.82</v>
      </c>
      <c r="J32" s="31">
        <v>1547.17</v>
      </c>
      <c r="K32" s="31">
        <v>1488</v>
      </c>
      <c r="L32" s="31">
        <v>1559</v>
      </c>
    </row>
    <row r="33" spans="1:12" ht="12.75" x14ac:dyDescent="0.2">
      <c r="A33" s="28">
        <v>19</v>
      </c>
      <c r="B33" t="s">
        <v>89</v>
      </c>
      <c r="C33" s="31">
        <v>1646.99</v>
      </c>
      <c r="D33" s="31">
        <v>1671.23</v>
      </c>
      <c r="E33" s="31">
        <v>1694.83</v>
      </c>
      <c r="F33" s="31">
        <v>1677.19</v>
      </c>
      <c r="G33" s="31">
        <v>1762.78</v>
      </c>
      <c r="H33" s="31">
        <v>1610.97</v>
      </c>
      <c r="I33" s="31">
        <v>1900.41</v>
      </c>
      <c r="J33" s="31">
        <v>1933.66</v>
      </c>
      <c r="K33" s="31">
        <v>1852</v>
      </c>
      <c r="L33" s="31">
        <v>1932</v>
      </c>
    </row>
    <row r="34" spans="1:12" ht="12.75" x14ac:dyDescent="0.2">
      <c r="A34" s="28">
        <v>20</v>
      </c>
      <c r="B34" t="s">
        <v>90</v>
      </c>
      <c r="C34" s="31">
        <v>1630.79</v>
      </c>
      <c r="D34" s="31">
        <v>1590.42</v>
      </c>
      <c r="E34" s="31">
        <v>1593.88</v>
      </c>
      <c r="F34" s="31">
        <v>1508.59</v>
      </c>
      <c r="G34" s="31">
        <v>1653.43</v>
      </c>
      <c r="H34" s="31">
        <v>1523.8</v>
      </c>
      <c r="I34" s="31">
        <v>1799.18</v>
      </c>
      <c r="J34" s="31">
        <v>1802.05</v>
      </c>
      <c r="K34" s="31">
        <v>1625</v>
      </c>
      <c r="L34" s="31">
        <v>1676</v>
      </c>
    </row>
    <row r="35" spans="1:12" ht="12.75" x14ac:dyDescent="0.2">
      <c r="A35" s="28">
        <v>21</v>
      </c>
      <c r="B35" t="s">
        <v>91</v>
      </c>
      <c r="C35" s="31">
        <v>1038.7</v>
      </c>
      <c r="D35" s="31">
        <v>1025.8499999999999</v>
      </c>
      <c r="E35" s="31">
        <v>1046.76</v>
      </c>
      <c r="F35" s="30">
        <v>957.64</v>
      </c>
      <c r="G35" s="30">
        <v>885.41</v>
      </c>
      <c r="H35" s="30">
        <v>882.16</v>
      </c>
      <c r="I35" s="30">
        <v>988.6</v>
      </c>
      <c r="J35" s="31">
        <v>1050.53</v>
      </c>
      <c r="K35" s="31">
        <v>1044</v>
      </c>
      <c r="L35" s="31">
        <v>1070</v>
      </c>
    </row>
    <row r="36" spans="1:12" ht="12.75" x14ac:dyDescent="0.2">
      <c r="A36" s="28">
        <v>22</v>
      </c>
      <c r="B36" t="s">
        <v>92</v>
      </c>
      <c r="C36" s="30">
        <v>983.89</v>
      </c>
      <c r="D36" s="31">
        <v>1040.96</v>
      </c>
      <c r="E36" s="31">
        <v>1033.6600000000001</v>
      </c>
      <c r="F36" s="31">
        <v>1130.3</v>
      </c>
      <c r="G36" s="31">
        <v>1040.93</v>
      </c>
      <c r="H36" s="30">
        <v>877.89</v>
      </c>
      <c r="I36" s="31">
        <v>1078.27</v>
      </c>
      <c r="J36" s="31">
        <v>1242.02</v>
      </c>
    </row>
    <row r="37" spans="1:12" ht="12.75" x14ac:dyDescent="0.2">
      <c r="A37" s="28">
        <v>23</v>
      </c>
      <c r="B37" t="s">
        <v>93</v>
      </c>
      <c r="C37" s="31">
        <v>1010.75</v>
      </c>
      <c r="D37" s="31">
        <v>1047.17</v>
      </c>
      <c r="E37" s="31">
        <v>1165.1300000000001</v>
      </c>
      <c r="F37" s="31">
        <v>1061.77</v>
      </c>
      <c r="G37" s="31">
        <v>1062.47</v>
      </c>
      <c r="H37" s="31">
        <v>1019.31</v>
      </c>
      <c r="I37" s="31">
        <v>1109.1099999999999</v>
      </c>
      <c r="J37" s="31">
        <v>1152.79</v>
      </c>
      <c r="K37" s="31">
        <v>1109</v>
      </c>
      <c r="L37" s="31">
        <v>1162</v>
      </c>
    </row>
    <row r="38" spans="1:12" ht="12.75" x14ac:dyDescent="0.2">
      <c r="B38" t="s">
        <v>94</v>
      </c>
      <c r="C38" s="30">
        <v>837.45</v>
      </c>
      <c r="D38" s="30">
        <v>918.48</v>
      </c>
      <c r="E38" s="30">
        <v>980.39</v>
      </c>
      <c r="F38" s="30">
        <v>916.48</v>
      </c>
      <c r="G38" s="30">
        <v>863.61</v>
      </c>
      <c r="H38" s="30">
        <v>795.45</v>
      </c>
      <c r="I38" s="30">
        <v>956.36</v>
      </c>
      <c r="J38" s="31">
        <v>1037.05</v>
      </c>
      <c r="K38" s="30">
        <v>967</v>
      </c>
      <c r="L38" s="31">
        <v>1010</v>
      </c>
    </row>
    <row r="39" spans="1:12" ht="12.75" x14ac:dyDescent="0.2"/>
    <row r="40" spans="1:12" ht="12.75" x14ac:dyDescent="0.2">
      <c r="B40" s="19" t="s">
        <v>95</v>
      </c>
    </row>
    <row r="41" spans="1:12" ht="12.75" x14ac:dyDescent="0.2">
      <c r="A41" s="28">
        <v>24</v>
      </c>
      <c r="B41" t="s">
        <v>96</v>
      </c>
      <c r="C41" s="30">
        <v>124.04</v>
      </c>
      <c r="D41" s="30">
        <v>148.47</v>
      </c>
      <c r="E41" s="30">
        <v>225.95</v>
      </c>
      <c r="F41" s="30">
        <v>163.12</v>
      </c>
      <c r="G41" s="30">
        <v>199.25</v>
      </c>
      <c r="H41" s="29">
        <v>34.9</v>
      </c>
      <c r="I41" s="30">
        <v>201.75</v>
      </c>
      <c r="J41" s="29">
        <v>94.88</v>
      </c>
      <c r="K41" s="29">
        <v>31.4</v>
      </c>
      <c r="L41" s="29">
        <v>72.260000000000005</v>
      </c>
    </row>
    <row r="42" spans="1:12" ht="12.75" x14ac:dyDescent="0.2">
      <c r="A42" s="28">
        <v>25</v>
      </c>
      <c r="B42" t="s">
        <v>97</v>
      </c>
      <c r="C42" s="29">
        <v>13.41</v>
      </c>
      <c r="D42" s="29">
        <v>15.93</v>
      </c>
      <c r="E42" s="29">
        <v>25.03</v>
      </c>
      <c r="F42" s="29">
        <v>18.22</v>
      </c>
      <c r="G42" s="29">
        <v>21.41</v>
      </c>
      <c r="H42" s="23">
        <v>3.68</v>
      </c>
      <c r="I42" s="29">
        <v>21.5</v>
      </c>
      <c r="J42" s="29">
        <v>10.8</v>
      </c>
      <c r="K42" s="23">
        <v>3.45</v>
      </c>
      <c r="L42" s="23">
        <v>7.99</v>
      </c>
    </row>
    <row r="43" spans="1:12" ht="12.75" x14ac:dyDescent="0.2">
      <c r="A43" s="28">
        <v>26</v>
      </c>
      <c r="B43" t="s">
        <v>98</v>
      </c>
      <c r="C43" s="30">
        <v>391.66</v>
      </c>
      <c r="D43" s="30">
        <v>418.25</v>
      </c>
      <c r="E43" s="30">
        <v>510.55</v>
      </c>
      <c r="F43" s="30">
        <v>450.68</v>
      </c>
      <c r="G43" s="30">
        <v>498.32</v>
      </c>
      <c r="H43" s="30">
        <v>342.86</v>
      </c>
      <c r="I43" s="30">
        <v>543.45000000000005</v>
      </c>
      <c r="J43" s="30">
        <v>430.4</v>
      </c>
      <c r="K43" s="30">
        <v>351.87</v>
      </c>
      <c r="L43" s="30">
        <v>391.06</v>
      </c>
    </row>
    <row r="44" spans="1:12" ht="12.75" x14ac:dyDescent="0.2">
      <c r="A44" s="28">
        <v>27</v>
      </c>
      <c r="B44" t="s">
        <v>99</v>
      </c>
      <c r="C44" s="29">
        <v>42.34</v>
      </c>
      <c r="D44" s="29">
        <v>44.87</v>
      </c>
      <c r="E44" s="29">
        <v>56.56</v>
      </c>
      <c r="F44" s="29">
        <v>50.35</v>
      </c>
      <c r="G44" s="29">
        <v>53.55</v>
      </c>
      <c r="H44" s="29">
        <v>36.130000000000003</v>
      </c>
      <c r="I44" s="29">
        <v>57.92</v>
      </c>
      <c r="J44" s="29">
        <v>48.99</v>
      </c>
      <c r="K44" s="29">
        <v>38.67</v>
      </c>
      <c r="L44" s="29">
        <v>43.26</v>
      </c>
    </row>
    <row r="45" spans="1:12" ht="12.75" x14ac:dyDescent="0.2">
      <c r="A45" s="28">
        <v>28</v>
      </c>
      <c r="B45" t="s">
        <v>100</v>
      </c>
      <c r="C45" s="25">
        <v>0.9</v>
      </c>
      <c r="D45" s="25">
        <v>1</v>
      </c>
      <c r="E45" s="25">
        <v>1.5</v>
      </c>
      <c r="F45" s="25">
        <v>1.1000000000000001</v>
      </c>
      <c r="G45" s="25">
        <v>1.2</v>
      </c>
      <c r="H45" s="25">
        <v>0.2</v>
      </c>
      <c r="I45" s="25">
        <v>1.1000000000000001</v>
      </c>
      <c r="J45" s="25">
        <v>0.5</v>
      </c>
      <c r="K45" s="25">
        <v>0.2</v>
      </c>
      <c r="L45" s="25">
        <v>0.4</v>
      </c>
    </row>
    <row r="46" spans="1:12" ht="12.75" x14ac:dyDescent="0.2">
      <c r="A46" s="28">
        <v>29</v>
      </c>
      <c r="B46" t="s">
        <v>101</v>
      </c>
      <c r="C46" s="28">
        <v>76</v>
      </c>
      <c r="D46" s="28">
        <v>76</v>
      </c>
      <c r="E46" s="28">
        <v>75</v>
      </c>
      <c r="F46" s="28">
        <v>76</v>
      </c>
      <c r="G46" s="28">
        <v>74</v>
      </c>
      <c r="H46" s="28">
        <v>75</v>
      </c>
      <c r="I46" s="28">
        <v>74</v>
      </c>
      <c r="J46" s="28">
        <v>71</v>
      </c>
      <c r="K46" s="28">
        <v>71</v>
      </c>
      <c r="L46" s="28">
        <v>71</v>
      </c>
    </row>
    <row r="47" spans="1:12" ht="12.75" x14ac:dyDescent="0.2"/>
    <row r="48" spans="1:12" ht="12.75" x14ac:dyDescent="0.2">
      <c r="B48" s="20" t="s">
        <v>102</v>
      </c>
      <c r="C48" s="52" t="str">
        <f>HYPERLINK("mailto:econ@beeflambnz.com","econ@beeflambnz.com")</f>
        <v>econ@beeflambnz.com</v>
      </c>
      <c r="D48" s="51"/>
      <c r="E48" s="51"/>
      <c r="F48" s="18" t="s">
        <v>54</v>
      </c>
      <c r="L48" s="20" t="s">
        <v>103</v>
      </c>
    </row>
  </sheetData>
  <mergeCells count="1">
    <mergeCell ref="C48:E48"/>
  </mergeCells>
  <hyperlinks>
    <hyperlink ref="L2" location="Notes!A1" display="Notes tab" xr:uid="{00000000-0004-0000-0100-000000000000}"/>
    <hyperlink ref="F48" location="Notes!A1" display="Notes tab" xr:uid="{00000000-0004-0000-0100-000001000000}"/>
  </hyperlinks>
  <pageMargins left="0.7" right="0.7" top="0.75" bottom="0.75" header="0.3" footer="0.3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2"/>
  <sheetViews>
    <sheetView workbookViewId="0"/>
  </sheetViews>
  <sheetFormatPr defaultRowHeight="15" x14ac:dyDescent="0.2"/>
  <cols>
    <col min="1" max="1" width="9" customWidth="1"/>
    <col min="2" max="2" width="36" customWidth="1"/>
    <col min="3" max="12" width="10.42578125" customWidth="1"/>
  </cols>
  <sheetData>
    <row r="1" spans="1:12" ht="18" x14ac:dyDescent="0.25">
      <c r="A1" s="15" t="s">
        <v>51</v>
      </c>
      <c r="B1" s="1" t="s">
        <v>52</v>
      </c>
      <c r="L1" s="16">
        <v>45538</v>
      </c>
    </row>
    <row r="2" spans="1:12" x14ac:dyDescent="0.25">
      <c r="B2" s="17" t="s">
        <v>104</v>
      </c>
      <c r="L2" s="18" t="s">
        <v>54</v>
      </c>
    </row>
    <row r="3" spans="1:12" ht="12.75" x14ac:dyDescent="0.2">
      <c r="B3" s="19" t="s">
        <v>55</v>
      </c>
    </row>
    <row r="4" spans="1:12" ht="12.75" x14ac:dyDescent="0.2">
      <c r="K4" s="20" t="s">
        <v>56</v>
      </c>
      <c r="L4" s="20" t="s">
        <v>57</v>
      </c>
    </row>
    <row r="5" spans="1:12" ht="12.75" x14ac:dyDescent="0.2">
      <c r="C5" s="20" t="s">
        <v>58</v>
      </c>
      <c r="D5" s="20" t="s">
        <v>59</v>
      </c>
      <c r="E5" s="20" t="s">
        <v>60</v>
      </c>
      <c r="F5" s="20" t="s">
        <v>61</v>
      </c>
      <c r="G5" s="20" t="s">
        <v>62</v>
      </c>
      <c r="H5" s="20" t="s">
        <v>63</v>
      </c>
      <c r="I5" s="20" t="s">
        <v>64</v>
      </c>
      <c r="J5" s="20" t="s">
        <v>65</v>
      </c>
      <c r="K5" s="20" t="s">
        <v>66</v>
      </c>
      <c r="L5" s="20" t="s">
        <v>67</v>
      </c>
    </row>
    <row r="6" spans="1:12" ht="12.75" x14ac:dyDescent="0.2"/>
    <row r="7" spans="1:12" ht="12.75" x14ac:dyDescent="0.2">
      <c r="B7" s="19" t="s">
        <v>105</v>
      </c>
    </row>
    <row r="8" spans="1:12" ht="12.75" x14ac:dyDescent="0.2">
      <c r="A8" s="21">
        <v>1</v>
      </c>
      <c r="B8" t="s">
        <v>106</v>
      </c>
      <c r="C8" s="32">
        <v>27655</v>
      </c>
      <c r="D8" s="32">
        <v>16422</v>
      </c>
      <c r="E8" s="32">
        <v>14185</v>
      </c>
      <c r="F8" s="32">
        <v>13181</v>
      </c>
      <c r="G8" s="32">
        <v>10083</v>
      </c>
      <c r="H8" s="24">
        <v>7788</v>
      </c>
      <c r="I8" s="24">
        <v>9070</v>
      </c>
      <c r="J8" s="24">
        <v>8079</v>
      </c>
      <c r="K8" s="32">
        <v>11000</v>
      </c>
      <c r="L8" s="32">
        <v>10800</v>
      </c>
    </row>
    <row r="9" spans="1:12" ht="12.75" x14ac:dyDescent="0.2">
      <c r="A9" s="21">
        <v>2</v>
      </c>
      <c r="B9" t="s">
        <v>107</v>
      </c>
      <c r="C9" s="32">
        <v>98912</v>
      </c>
      <c r="D9" s="33">
        <v>109588</v>
      </c>
      <c r="E9" s="33">
        <v>143902</v>
      </c>
      <c r="F9" s="33">
        <v>149669</v>
      </c>
      <c r="G9" s="33">
        <v>152462</v>
      </c>
      <c r="H9" s="33">
        <v>131505</v>
      </c>
      <c r="I9" s="33">
        <v>180429</v>
      </c>
      <c r="J9" s="33">
        <v>178398</v>
      </c>
      <c r="K9" s="33">
        <v>146600</v>
      </c>
      <c r="L9" s="33">
        <v>142900</v>
      </c>
    </row>
    <row r="10" spans="1:12" ht="12.75" x14ac:dyDescent="0.2">
      <c r="A10" s="21">
        <v>3</v>
      </c>
      <c r="B10" t="s">
        <v>108</v>
      </c>
      <c r="C10" s="33">
        <v>185416</v>
      </c>
      <c r="D10" s="33">
        <v>196028</v>
      </c>
      <c r="E10" s="33">
        <v>223797</v>
      </c>
      <c r="F10" s="33">
        <v>218172</v>
      </c>
      <c r="G10" s="33">
        <v>248781</v>
      </c>
      <c r="H10" s="33">
        <v>227058</v>
      </c>
      <c r="I10" s="33">
        <v>269241</v>
      </c>
      <c r="J10" s="33">
        <v>299306</v>
      </c>
      <c r="K10" s="33">
        <v>278100</v>
      </c>
      <c r="L10" s="33">
        <v>302100</v>
      </c>
    </row>
    <row r="11" spans="1:12" ht="12.75" x14ac:dyDescent="0.2">
      <c r="A11" s="21">
        <v>4</v>
      </c>
      <c r="B11" t="s">
        <v>109</v>
      </c>
      <c r="C11" s="32">
        <v>20407</v>
      </c>
      <c r="D11" s="32">
        <v>21652</v>
      </c>
      <c r="E11" s="32">
        <v>22058</v>
      </c>
      <c r="F11" s="32">
        <v>20061</v>
      </c>
      <c r="G11" s="32">
        <v>22763</v>
      </c>
      <c r="H11" s="32">
        <v>24612</v>
      </c>
      <c r="I11" s="32">
        <v>30985</v>
      </c>
      <c r="J11" s="32">
        <v>28420</v>
      </c>
      <c r="K11" s="32">
        <v>43300</v>
      </c>
      <c r="L11" s="32">
        <v>43700</v>
      </c>
    </row>
    <row r="12" spans="1:12" ht="12.75" x14ac:dyDescent="0.2">
      <c r="A12" s="21">
        <v>5</v>
      </c>
      <c r="B12" t="s">
        <v>110</v>
      </c>
      <c r="C12" s="22">
        <v>342</v>
      </c>
      <c r="D12" s="22">
        <v>579</v>
      </c>
      <c r="E12" s="22">
        <v>729</v>
      </c>
      <c r="F12" s="22">
        <v>986</v>
      </c>
      <c r="G12" s="22">
        <v>460</v>
      </c>
      <c r="H12" s="22">
        <v>249</v>
      </c>
      <c r="I12" s="22">
        <v>818</v>
      </c>
      <c r="J12" s="24">
        <v>1130</v>
      </c>
      <c r="K12" s="34">
        <v>-300</v>
      </c>
    </row>
    <row r="13" spans="1:12" ht="12.75" x14ac:dyDescent="0.2">
      <c r="A13" s="21">
        <v>6</v>
      </c>
      <c r="B13" t="s">
        <v>111</v>
      </c>
    </row>
    <row r="14" spans="1:12" ht="12.75" x14ac:dyDescent="0.2">
      <c r="A14" s="21">
        <v>7</v>
      </c>
      <c r="B14" t="s">
        <v>112</v>
      </c>
      <c r="C14" s="24">
        <v>9574</v>
      </c>
      <c r="D14" s="24">
        <v>8080</v>
      </c>
      <c r="E14" s="24">
        <v>8840</v>
      </c>
      <c r="F14" s="32">
        <v>14146</v>
      </c>
      <c r="G14" s="32">
        <v>12836</v>
      </c>
      <c r="H14" s="32">
        <v>11916</v>
      </c>
      <c r="I14" s="32">
        <v>12328</v>
      </c>
      <c r="J14" s="32">
        <v>10436</v>
      </c>
      <c r="K14" s="32">
        <v>13600</v>
      </c>
      <c r="L14" s="32">
        <v>12400</v>
      </c>
    </row>
    <row r="15" spans="1:12" ht="12.75" x14ac:dyDescent="0.2">
      <c r="A15" s="21">
        <v>8</v>
      </c>
      <c r="B15" t="s">
        <v>113</v>
      </c>
      <c r="C15" s="32">
        <v>15440</v>
      </c>
      <c r="D15" s="32">
        <v>18900</v>
      </c>
      <c r="E15" s="32">
        <v>22060</v>
      </c>
      <c r="F15" s="32">
        <v>20727</v>
      </c>
      <c r="G15" s="32">
        <v>18823</v>
      </c>
      <c r="H15" s="32">
        <v>17856</v>
      </c>
      <c r="I15" s="32">
        <v>20348</v>
      </c>
      <c r="J15" s="32">
        <v>29261</v>
      </c>
      <c r="K15" s="32">
        <v>13100</v>
      </c>
      <c r="L15" s="32">
        <v>13400</v>
      </c>
    </row>
    <row r="16" spans="1:12" ht="12.75" x14ac:dyDescent="0.2">
      <c r="A16" s="35">
        <v>9</v>
      </c>
      <c r="B16" s="19" t="s">
        <v>114</v>
      </c>
      <c r="C16" s="36">
        <v>357746</v>
      </c>
      <c r="D16" s="36">
        <v>371249</v>
      </c>
      <c r="E16" s="36">
        <v>435571</v>
      </c>
      <c r="F16" s="36">
        <v>436942</v>
      </c>
      <c r="G16" s="36">
        <v>466208</v>
      </c>
      <c r="H16" s="36">
        <v>420984</v>
      </c>
      <c r="I16" s="36">
        <v>523219</v>
      </c>
      <c r="J16" s="36">
        <v>555030</v>
      </c>
      <c r="K16" s="36">
        <v>505400</v>
      </c>
      <c r="L16" s="36">
        <v>525300</v>
      </c>
    </row>
    <row r="17" spans="1:12" ht="12.75" x14ac:dyDescent="0.2"/>
    <row r="18" spans="1:12" ht="12.75" x14ac:dyDescent="0.2">
      <c r="B18" s="19" t="s">
        <v>115</v>
      </c>
    </row>
    <row r="19" spans="1:12" ht="12.75" x14ac:dyDescent="0.2">
      <c r="A19" s="28">
        <v>10</v>
      </c>
      <c r="B19" t="s">
        <v>116</v>
      </c>
      <c r="C19" s="32">
        <v>17358</v>
      </c>
      <c r="D19" s="32">
        <v>20912</v>
      </c>
      <c r="E19" s="32">
        <v>23412</v>
      </c>
      <c r="F19" s="32">
        <v>25200</v>
      </c>
      <c r="G19" s="32">
        <v>26574</v>
      </c>
      <c r="H19" s="32">
        <v>31279</v>
      </c>
      <c r="I19" s="32">
        <v>32271</v>
      </c>
      <c r="J19" s="32">
        <v>47031</v>
      </c>
      <c r="K19" s="32">
        <v>49239</v>
      </c>
      <c r="L19" s="32">
        <v>50689</v>
      </c>
    </row>
    <row r="20" spans="1:12" ht="12.75" x14ac:dyDescent="0.2">
      <c r="A20" s="28">
        <v>11</v>
      </c>
      <c r="B20" t="s">
        <v>117</v>
      </c>
      <c r="C20" s="32">
        <v>14974</v>
      </c>
      <c r="D20" s="32">
        <v>15374</v>
      </c>
      <c r="E20" s="32">
        <v>16079</v>
      </c>
      <c r="F20" s="32">
        <v>16398</v>
      </c>
      <c r="G20" s="32">
        <v>16661</v>
      </c>
      <c r="H20" s="32">
        <v>17598</v>
      </c>
      <c r="I20" s="32">
        <v>18865</v>
      </c>
      <c r="J20" s="32">
        <v>21895</v>
      </c>
      <c r="K20" s="32">
        <v>23496</v>
      </c>
      <c r="L20" s="32">
        <v>23911</v>
      </c>
    </row>
    <row r="21" spans="1:12" ht="12.75" x14ac:dyDescent="0.2">
      <c r="A21" s="28">
        <v>12</v>
      </c>
      <c r="B21" t="s">
        <v>118</v>
      </c>
      <c r="C21" s="24">
        <v>5569</v>
      </c>
      <c r="D21" s="24">
        <v>4892</v>
      </c>
      <c r="E21" s="24">
        <v>4562</v>
      </c>
      <c r="F21" s="24">
        <v>4980</v>
      </c>
      <c r="G21" s="24">
        <v>6652</v>
      </c>
      <c r="H21" s="24">
        <v>6368</v>
      </c>
      <c r="I21" s="24">
        <v>8582</v>
      </c>
      <c r="J21" s="24">
        <v>8330</v>
      </c>
      <c r="K21" s="24">
        <v>7396</v>
      </c>
      <c r="L21" s="24">
        <v>7547</v>
      </c>
    </row>
    <row r="22" spans="1:12" ht="12.75" x14ac:dyDescent="0.2">
      <c r="A22" s="28">
        <v>13</v>
      </c>
      <c r="B22" t="s">
        <v>119</v>
      </c>
      <c r="C22" s="32">
        <v>10820</v>
      </c>
      <c r="D22" s="32">
        <v>11038</v>
      </c>
      <c r="E22" s="32">
        <v>11251</v>
      </c>
      <c r="F22" s="32">
        <v>12372</v>
      </c>
      <c r="G22" s="32">
        <v>12849</v>
      </c>
      <c r="H22" s="32">
        <v>12100</v>
      </c>
      <c r="I22" s="32">
        <v>13226</v>
      </c>
      <c r="J22" s="32">
        <v>16589</v>
      </c>
      <c r="K22" s="32">
        <v>17997</v>
      </c>
      <c r="L22" s="32">
        <v>18367</v>
      </c>
    </row>
    <row r="23" spans="1:12" ht="12.75" x14ac:dyDescent="0.2">
      <c r="A23" s="28">
        <v>14</v>
      </c>
      <c r="B23" t="s">
        <v>120</v>
      </c>
      <c r="C23" s="32">
        <v>45888</v>
      </c>
      <c r="D23" s="32">
        <v>41944</v>
      </c>
      <c r="E23" s="32">
        <v>50499</v>
      </c>
      <c r="F23" s="32">
        <v>60297</v>
      </c>
      <c r="G23" s="32">
        <v>62561</v>
      </c>
      <c r="H23" s="32">
        <v>60805</v>
      </c>
      <c r="I23" s="32">
        <v>69205</v>
      </c>
      <c r="J23" s="32">
        <v>65503</v>
      </c>
      <c r="K23" s="32">
        <v>56381</v>
      </c>
      <c r="L23" s="32">
        <v>51214</v>
      </c>
    </row>
    <row r="24" spans="1:12" ht="12.75" x14ac:dyDescent="0.2">
      <c r="A24" s="28">
        <v>15</v>
      </c>
      <c r="B24" t="s">
        <v>121</v>
      </c>
      <c r="C24" s="24">
        <v>3692</v>
      </c>
      <c r="D24" s="24">
        <v>3166</v>
      </c>
      <c r="E24" s="24">
        <v>3080</v>
      </c>
      <c r="F24" s="24">
        <v>2844</v>
      </c>
      <c r="G24" s="24">
        <v>2835</v>
      </c>
      <c r="H24" s="24">
        <v>6626</v>
      </c>
      <c r="I24" s="24">
        <v>3922</v>
      </c>
      <c r="J24" s="24">
        <v>5200</v>
      </c>
      <c r="K24" s="24">
        <v>5486</v>
      </c>
      <c r="L24" s="24">
        <v>7849</v>
      </c>
    </row>
    <row r="25" spans="1:12" ht="12.75" x14ac:dyDescent="0.2">
      <c r="A25" s="28">
        <v>16</v>
      </c>
      <c r="B25" t="s">
        <v>122</v>
      </c>
      <c r="C25" s="24">
        <v>2846</v>
      </c>
      <c r="D25" s="24">
        <v>3909</v>
      </c>
      <c r="E25" s="24">
        <v>3698</v>
      </c>
      <c r="F25" s="24">
        <v>4427</v>
      </c>
      <c r="G25" s="24">
        <v>3912</v>
      </c>
      <c r="H25" s="24">
        <v>4642</v>
      </c>
      <c r="I25" s="24">
        <v>4197</v>
      </c>
      <c r="J25" s="24">
        <v>4263</v>
      </c>
      <c r="K25" s="24">
        <v>4382</v>
      </c>
      <c r="L25" s="24">
        <v>4561</v>
      </c>
    </row>
    <row r="26" spans="1:12" ht="12.75" x14ac:dyDescent="0.2">
      <c r="A26" s="28">
        <v>17</v>
      </c>
      <c r="B26" t="s">
        <v>123</v>
      </c>
      <c r="C26" s="32">
        <v>10507</v>
      </c>
      <c r="D26" s="32">
        <v>10300</v>
      </c>
      <c r="E26" s="32">
        <v>11326</v>
      </c>
      <c r="F26" s="32">
        <v>11041</v>
      </c>
      <c r="G26" s="32">
        <v>11707</v>
      </c>
      <c r="H26" s="32">
        <v>12397</v>
      </c>
      <c r="I26" s="32">
        <v>12421</v>
      </c>
      <c r="J26" s="32">
        <v>15692</v>
      </c>
      <c r="K26" s="32">
        <v>15882</v>
      </c>
      <c r="L26" s="32">
        <v>16093</v>
      </c>
    </row>
    <row r="27" spans="1:12" ht="12.75" x14ac:dyDescent="0.2">
      <c r="A27" s="28">
        <v>18</v>
      </c>
      <c r="B27" t="s">
        <v>124</v>
      </c>
      <c r="C27" s="24">
        <v>6238</v>
      </c>
      <c r="D27" s="24">
        <v>6524</v>
      </c>
      <c r="E27" s="24">
        <v>7493</v>
      </c>
      <c r="F27" s="24">
        <v>8268</v>
      </c>
      <c r="G27" s="24">
        <v>7990</v>
      </c>
      <c r="H27" s="24">
        <v>7531</v>
      </c>
      <c r="I27" s="24">
        <v>9950</v>
      </c>
      <c r="J27" s="32">
        <v>13691</v>
      </c>
      <c r="K27" s="32">
        <v>13738</v>
      </c>
      <c r="L27" s="32">
        <v>13584</v>
      </c>
    </row>
    <row r="28" spans="1:12" ht="12.75" x14ac:dyDescent="0.2">
      <c r="A28" s="28">
        <v>19</v>
      </c>
      <c r="B28" t="s">
        <v>125</v>
      </c>
      <c r="C28" s="24">
        <v>3180</v>
      </c>
      <c r="D28" s="24">
        <v>3286</v>
      </c>
      <c r="E28" s="24">
        <v>3539</v>
      </c>
      <c r="F28" s="24">
        <v>3502</v>
      </c>
      <c r="G28" s="24">
        <v>3662</v>
      </c>
      <c r="H28" s="24">
        <v>3614</v>
      </c>
      <c r="I28" s="24">
        <v>3602</v>
      </c>
      <c r="J28" s="24">
        <v>4252</v>
      </c>
      <c r="K28" s="24">
        <v>4296</v>
      </c>
      <c r="L28" s="24">
        <v>4396</v>
      </c>
    </row>
    <row r="29" spans="1:12" ht="12.75" x14ac:dyDescent="0.2">
      <c r="A29" s="28">
        <v>20</v>
      </c>
      <c r="B29" t="s">
        <v>126</v>
      </c>
      <c r="C29" s="32">
        <v>14552</v>
      </c>
      <c r="D29" s="32">
        <v>14016</v>
      </c>
      <c r="E29" s="32">
        <v>16990</v>
      </c>
      <c r="F29" s="32">
        <v>16325</v>
      </c>
      <c r="G29" s="32">
        <v>16087</v>
      </c>
      <c r="H29" s="32">
        <v>15811</v>
      </c>
      <c r="I29" s="32">
        <v>17429</v>
      </c>
      <c r="J29" s="32">
        <v>20441</v>
      </c>
      <c r="K29" s="32">
        <v>16989</v>
      </c>
      <c r="L29" s="32">
        <v>17944</v>
      </c>
    </row>
    <row r="30" spans="1:12" ht="12.75" x14ac:dyDescent="0.2">
      <c r="A30" s="28">
        <v>21</v>
      </c>
      <c r="B30" t="s">
        <v>127</v>
      </c>
      <c r="G30" s="24">
        <v>2730</v>
      </c>
      <c r="H30" s="24">
        <v>2970</v>
      </c>
      <c r="I30" s="24">
        <v>3345</v>
      </c>
      <c r="J30" s="24">
        <v>4288</v>
      </c>
    </row>
    <row r="31" spans="1:12" ht="12.75" x14ac:dyDescent="0.2">
      <c r="A31" s="28">
        <v>22</v>
      </c>
      <c r="B31" t="s">
        <v>128</v>
      </c>
    </row>
    <row r="32" spans="1:12" ht="12.75" x14ac:dyDescent="0.2">
      <c r="A32" s="28">
        <v>23</v>
      </c>
      <c r="B32" t="s">
        <v>129</v>
      </c>
      <c r="C32" s="24">
        <v>4966</v>
      </c>
      <c r="D32" s="24">
        <v>2752</v>
      </c>
      <c r="E32" s="24">
        <v>2573</v>
      </c>
      <c r="F32" s="24">
        <v>2782</v>
      </c>
      <c r="G32" s="24">
        <v>2598</v>
      </c>
      <c r="H32" s="24">
        <v>2513</v>
      </c>
      <c r="I32" s="24">
        <v>2113</v>
      </c>
      <c r="J32" s="24">
        <v>3424</v>
      </c>
      <c r="K32" s="24">
        <v>2586</v>
      </c>
      <c r="L32" s="24">
        <v>2697</v>
      </c>
    </row>
    <row r="33" spans="1:12" ht="12.75" x14ac:dyDescent="0.2">
      <c r="A33" s="28">
        <v>24</v>
      </c>
      <c r="B33" t="s">
        <v>130</v>
      </c>
      <c r="C33" s="22">
        <v>724</v>
      </c>
      <c r="D33" s="22">
        <v>964</v>
      </c>
      <c r="E33" s="24">
        <v>1414</v>
      </c>
      <c r="F33" s="24">
        <v>1298</v>
      </c>
      <c r="G33" s="24">
        <v>1032</v>
      </c>
      <c r="H33" s="24">
        <v>1323</v>
      </c>
      <c r="I33" s="22">
        <v>875</v>
      </c>
      <c r="J33" s="22">
        <v>557</v>
      </c>
      <c r="K33" s="22">
        <v>586</v>
      </c>
      <c r="L33" s="22">
        <v>732</v>
      </c>
    </row>
    <row r="34" spans="1:12" ht="12.75" x14ac:dyDescent="0.2">
      <c r="A34" s="28">
        <v>25</v>
      </c>
      <c r="B34" t="s">
        <v>131</v>
      </c>
      <c r="C34" s="32">
        <v>26617</v>
      </c>
      <c r="D34" s="32">
        <v>25846</v>
      </c>
      <c r="E34" s="32">
        <v>28841</v>
      </c>
      <c r="F34" s="32">
        <v>32751</v>
      </c>
      <c r="G34" s="32">
        <v>32932</v>
      </c>
      <c r="H34" s="32">
        <v>35116</v>
      </c>
      <c r="I34" s="32">
        <v>41027</v>
      </c>
      <c r="J34" s="32">
        <v>41943</v>
      </c>
      <c r="K34" s="32">
        <v>40303</v>
      </c>
      <c r="L34" s="32">
        <v>41197</v>
      </c>
    </row>
    <row r="35" spans="1:12" ht="12.75" x14ac:dyDescent="0.2">
      <c r="A35" s="28">
        <v>26</v>
      </c>
      <c r="B35" t="s">
        <v>132</v>
      </c>
      <c r="C35" s="24">
        <v>4956</v>
      </c>
      <c r="D35" s="24">
        <v>4917</v>
      </c>
      <c r="E35" s="24">
        <v>5705</v>
      </c>
      <c r="F35" s="24">
        <v>6892</v>
      </c>
      <c r="G35" s="24">
        <v>7067</v>
      </c>
      <c r="H35" s="24">
        <v>6397</v>
      </c>
      <c r="I35" s="24">
        <v>8215</v>
      </c>
      <c r="J35" s="32">
        <v>11766</v>
      </c>
      <c r="K35" s="32">
        <v>12203</v>
      </c>
      <c r="L35" s="32">
        <v>12493</v>
      </c>
    </row>
    <row r="36" spans="1:12" ht="12.75" x14ac:dyDescent="0.2">
      <c r="A36" s="28">
        <v>27</v>
      </c>
      <c r="B36" t="s">
        <v>133</v>
      </c>
      <c r="C36" s="32">
        <v>10928</v>
      </c>
      <c r="D36" s="32">
        <v>11077</v>
      </c>
      <c r="E36" s="32">
        <v>11440</v>
      </c>
      <c r="F36" s="32">
        <v>11300</v>
      </c>
      <c r="G36" s="32">
        <v>11314</v>
      </c>
      <c r="H36" s="32">
        <v>12097</v>
      </c>
      <c r="I36" s="32">
        <v>12687</v>
      </c>
      <c r="J36" s="32">
        <v>13677</v>
      </c>
      <c r="K36" s="32">
        <v>13832</v>
      </c>
      <c r="L36" s="32">
        <v>13866</v>
      </c>
    </row>
    <row r="37" spans="1:12" ht="12.75" x14ac:dyDescent="0.2">
      <c r="A37" s="37">
        <v>28</v>
      </c>
      <c r="B37" s="19" t="s">
        <v>134</v>
      </c>
      <c r="C37" s="36">
        <v>183815</v>
      </c>
      <c r="D37" s="36">
        <v>180917</v>
      </c>
      <c r="E37" s="36">
        <v>201902</v>
      </c>
      <c r="F37" s="36">
        <v>220677</v>
      </c>
      <c r="G37" s="36">
        <v>229163</v>
      </c>
      <c r="H37" s="36">
        <v>239187</v>
      </c>
      <c r="I37" s="36">
        <v>261932</v>
      </c>
      <c r="J37" s="36">
        <v>298542</v>
      </c>
      <c r="K37" s="36">
        <v>284792</v>
      </c>
      <c r="L37" s="36">
        <v>287140</v>
      </c>
    </row>
    <row r="38" spans="1:12" ht="12.75" x14ac:dyDescent="0.2"/>
    <row r="39" spans="1:12" ht="12.75" x14ac:dyDescent="0.2">
      <c r="A39" s="28">
        <v>29</v>
      </c>
      <c r="B39" t="s">
        <v>135</v>
      </c>
      <c r="C39" s="24">
        <v>5012</v>
      </c>
      <c r="D39" s="24">
        <v>5477</v>
      </c>
      <c r="E39" s="24">
        <v>5660</v>
      </c>
      <c r="F39" s="24">
        <v>6127</v>
      </c>
      <c r="G39" s="24">
        <v>6540</v>
      </c>
      <c r="H39" s="24">
        <v>6849</v>
      </c>
      <c r="I39" s="24">
        <v>7463</v>
      </c>
      <c r="J39" s="24">
        <v>8595</v>
      </c>
      <c r="K39" s="24">
        <v>9096</v>
      </c>
      <c r="L39" s="24">
        <v>9407</v>
      </c>
    </row>
    <row r="40" spans="1:12" ht="12.75" x14ac:dyDescent="0.2">
      <c r="A40" s="28">
        <v>30</v>
      </c>
      <c r="B40" t="s">
        <v>136</v>
      </c>
      <c r="C40" s="24">
        <v>2322</v>
      </c>
      <c r="D40" s="24">
        <v>2592</v>
      </c>
      <c r="E40" s="24">
        <v>2666</v>
      </c>
      <c r="F40" s="24">
        <v>2645</v>
      </c>
      <c r="G40" s="24">
        <v>1843</v>
      </c>
      <c r="H40" s="24">
        <v>3403</v>
      </c>
      <c r="I40" s="24">
        <v>2576</v>
      </c>
      <c r="J40" s="24">
        <v>2690</v>
      </c>
      <c r="K40" s="24">
        <v>2818</v>
      </c>
      <c r="L40" s="24">
        <v>2879</v>
      </c>
    </row>
    <row r="41" spans="1:12" ht="12.75" x14ac:dyDescent="0.2">
      <c r="A41" s="28">
        <v>31</v>
      </c>
      <c r="B41" t="s">
        <v>137</v>
      </c>
      <c r="C41" s="32">
        <v>11518</v>
      </c>
      <c r="D41" s="32">
        <v>11981</v>
      </c>
      <c r="E41" s="32">
        <v>12502</v>
      </c>
      <c r="F41" s="32">
        <v>12764</v>
      </c>
      <c r="G41" s="32">
        <v>13261</v>
      </c>
      <c r="H41" s="32">
        <v>13452</v>
      </c>
      <c r="I41" s="32">
        <v>13916</v>
      </c>
      <c r="J41" s="32">
        <v>15598</v>
      </c>
      <c r="K41" s="32">
        <v>15784</v>
      </c>
      <c r="L41" s="32">
        <v>15984</v>
      </c>
    </row>
    <row r="42" spans="1:12" ht="12.75" x14ac:dyDescent="0.2">
      <c r="A42" s="28">
        <v>32</v>
      </c>
      <c r="B42" t="s">
        <v>138</v>
      </c>
      <c r="C42" s="24">
        <v>4023</v>
      </c>
      <c r="D42" s="24">
        <v>4392</v>
      </c>
      <c r="E42" s="24">
        <v>4947</v>
      </c>
      <c r="F42" s="24">
        <v>5245</v>
      </c>
      <c r="G42" s="24">
        <v>5776</v>
      </c>
      <c r="H42" s="24">
        <v>4048</v>
      </c>
      <c r="I42" s="24">
        <v>3320</v>
      </c>
      <c r="J42" s="24">
        <v>4827</v>
      </c>
      <c r="K42" s="24">
        <v>5003</v>
      </c>
      <c r="L42" s="24">
        <v>5081</v>
      </c>
    </row>
    <row r="43" spans="1:12" ht="12.75" x14ac:dyDescent="0.2">
      <c r="A43" s="28">
        <v>33</v>
      </c>
      <c r="B43" t="s">
        <v>139</v>
      </c>
      <c r="C43" s="32">
        <v>38366</v>
      </c>
      <c r="D43" s="32">
        <v>37615</v>
      </c>
      <c r="E43" s="32">
        <v>36994</v>
      </c>
      <c r="F43" s="32">
        <v>36526</v>
      </c>
      <c r="G43" s="32">
        <v>37173</v>
      </c>
      <c r="H43" s="32">
        <v>33042</v>
      </c>
      <c r="I43" s="32">
        <v>38834</v>
      </c>
      <c r="J43" s="32">
        <v>66504</v>
      </c>
      <c r="K43" s="32">
        <v>73118</v>
      </c>
      <c r="L43" s="32">
        <v>82460</v>
      </c>
    </row>
    <row r="44" spans="1:12" ht="12.75" x14ac:dyDescent="0.2">
      <c r="A44" s="28">
        <v>34</v>
      </c>
      <c r="B44" t="s">
        <v>140</v>
      </c>
      <c r="C44" s="24">
        <v>8978</v>
      </c>
      <c r="D44" s="24">
        <v>8813</v>
      </c>
      <c r="E44" s="24">
        <v>9914</v>
      </c>
      <c r="F44" s="32">
        <v>10370</v>
      </c>
      <c r="G44" s="32">
        <v>13277</v>
      </c>
      <c r="H44" s="32">
        <v>12018</v>
      </c>
      <c r="I44" s="32">
        <v>14756</v>
      </c>
      <c r="J44" s="32">
        <v>20028</v>
      </c>
      <c r="K44" s="32">
        <v>20482</v>
      </c>
      <c r="L44" s="32">
        <v>20773</v>
      </c>
    </row>
    <row r="45" spans="1:12" ht="12.75" x14ac:dyDescent="0.2">
      <c r="A45" s="37">
        <v>35</v>
      </c>
      <c r="B45" s="19" t="s">
        <v>141</v>
      </c>
      <c r="C45" s="38">
        <v>70219</v>
      </c>
      <c r="D45" s="38">
        <v>70870</v>
      </c>
      <c r="E45" s="38">
        <v>72683</v>
      </c>
      <c r="F45" s="38">
        <v>73677</v>
      </c>
      <c r="G45" s="38">
        <v>77870</v>
      </c>
      <c r="H45" s="38">
        <v>72812</v>
      </c>
      <c r="I45" s="38">
        <v>80865</v>
      </c>
      <c r="J45" s="36">
        <v>118242</v>
      </c>
      <c r="K45" s="36">
        <v>126301</v>
      </c>
      <c r="L45" s="36">
        <v>136584</v>
      </c>
    </row>
    <row r="46" spans="1:12" ht="12.75" x14ac:dyDescent="0.2">
      <c r="A46" s="37">
        <v>36</v>
      </c>
      <c r="B46" s="19" t="s">
        <v>142</v>
      </c>
      <c r="C46" s="36">
        <v>254034</v>
      </c>
      <c r="D46" s="36">
        <v>251787</v>
      </c>
      <c r="E46" s="36">
        <v>274585</v>
      </c>
      <c r="F46" s="36">
        <v>294354</v>
      </c>
      <c r="G46" s="36">
        <v>307033</v>
      </c>
      <c r="H46" s="36">
        <v>311999</v>
      </c>
      <c r="I46" s="36">
        <v>342797</v>
      </c>
      <c r="J46" s="36">
        <v>416784</v>
      </c>
      <c r="K46" s="36">
        <v>411093</v>
      </c>
      <c r="L46" s="36">
        <v>423724</v>
      </c>
    </row>
    <row r="47" spans="1:12" ht="12.75" x14ac:dyDescent="0.2">
      <c r="A47" s="28">
        <v>37</v>
      </c>
      <c r="B47" t="s">
        <v>143</v>
      </c>
      <c r="C47" s="32">
        <v>17892</v>
      </c>
      <c r="D47" s="32">
        <v>19086</v>
      </c>
      <c r="E47" s="32">
        <v>20521</v>
      </c>
      <c r="F47" s="32">
        <v>21379</v>
      </c>
      <c r="G47" s="32">
        <v>22255</v>
      </c>
      <c r="H47" s="32">
        <v>24443</v>
      </c>
      <c r="I47" s="32">
        <v>23696</v>
      </c>
      <c r="J47" s="32">
        <v>28947</v>
      </c>
      <c r="K47" s="32">
        <v>27803</v>
      </c>
      <c r="L47" s="32">
        <v>26908</v>
      </c>
    </row>
    <row r="48" spans="1:12" ht="12.75" x14ac:dyDescent="0.2">
      <c r="A48" s="37">
        <v>38</v>
      </c>
      <c r="B48" s="19" t="s">
        <v>144</v>
      </c>
      <c r="C48" s="36">
        <v>271926</v>
      </c>
      <c r="D48" s="36">
        <v>270873</v>
      </c>
      <c r="E48" s="36">
        <v>295106</v>
      </c>
      <c r="F48" s="36">
        <v>315733</v>
      </c>
      <c r="G48" s="36">
        <v>329288</v>
      </c>
      <c r="H48" s="36">
        <v>336442</v>
      </c>
      <c r="I48" s="36">
        <v>366493</v>
      </c>
      <c r="J48" s="36">
        <v>445731</v>
      </c>
      <c r="K48" s="36">
        <v>438900</v>
      </c>
      <c r="L48" s="36">
        <v>450600</v>
      </c>
    </row>
    <row r="49" spans="2:12" ht="12.75" x14ac:dyDescent="0.2"/>
    <row r="50" spans="2:12" ht="12.75" x14ac:dyDescent="0.2">
      <c r="C50" s="32">
        <v>85820</v>
      </c>
      <c r="D50" s="33">
        <v>100376</v>
      </c>
      <c r="E50" s="33">
        <v>140465</v>
      </c>
      <c r="F50" s="33">
        <v>121209</v>
      </c>
      <c r="G50" s="33">
        <v>136920</v>
      </c>
      <c r="H50" s="32">
        <v>84542</v>
      </c>
      <c r="I50" s="33">
        <v>156726</v>
      </c>
      <c r="J50" s="33">
        <v>109299</v>
      </c>
      <c r="K50" s="32">
        <v>66500</v>
      </c>
      <c r="L50" s="32">
        <v>74700</v>
      </c>
    </row>
    <row r="51" spans="2:12" ht="12.75" x14ac:dyDescent="0.2"/>
    <row r="52" spans="2:12" ht="12.75" x14ac:dyDescent="0.2">
      <c r="B52" s="20" t="s">
        <v>102</v>
      </c>
      <c r="C52" s="52" t="str">
        <f>HYPERLINK("mailto:econ@beeflambnz.com","econ@beeflambnz.com")</f>
        <v>econ@beeflambnz.com</v>
      </c>
      <c r="D52" s="51"/>
      <c r="E52" s="51"/>
      <c r="F52" s="18" t="s">
        <v>54</v>
      </c>
      <c r="L52" s="20" t="s">
        <v>103</v>
      </c>
    </row>
  </sheetData>
  <mergeCells count="1">
    <mergeCell ref="C52:E52"/>
  </mergeCells>
  <hyperlinks>
    <hyperlink ref="L2" location="Notes!A1" display="Notes tab" xr:uid="{00000000-0004-0000-0200-000000000000}"/>
    <hyperlink ref="F52" location="Notes!A1" display="Notes tab" xr:uid="{00000000-0004-0000-0200-000001000000}"/>
  </hyperlinks>
  <pageMargins left="0.7" right="0.7" top="0.75" bottom="0.75" header="0.3" footer="0.3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2"/>
  <sheetViews>
    <sheetView workbookViewId="0"/>
  </sheetViews>
  <sheetFormatPr defaultRowHeight="15" x14ac:dyDescent="0.2"/>
  <cols>
    <col min="1" max="1" width="9" customWidth="1"/>
    <col min="2" max="2" width="36" customWidth="1"/>
    <col min="3" max="12" width="10.42578125" customWidth="1"/>
  </cols>
  <sheetData>
    <row r="1" spans="1:12" ht="18" x14ac:dyDescent="0.25">
      <c r="A1" s="15" t="s">
        <v>51</v>
      </c>
      <c r="B1" s="1" t="s">
        <v>52</v>
      </c>
      <c r="L1" s="16">
        <v>45538</v>
      </c>
    </row>
    <row r="2" spans="1:12" x14ac:dyDescent="0.25">
      <c r="B2" s="17" t="s">
        <v>145</v>
      </c>
      <c r="L2" s="18" t="s">
        <v>54</v>
      </c>
    </row>
    <row r="3" spans="1:12" ht="12.75" x14ac:dyDescent="0.2">
      <c r="B3" s="19" t="s">
        <v>55</v>
      </c>
    </row>
    <row r="4" spans="1:12" ht="12.75" x14ac:dyDescent="0.2">
      <c r="K4" s="20" t="s">
        <v>56</v>
      </c>
      <c r="L4" s="20" t="s">
        <v>57</v>
      </c>
    </row>
    <row r="5" spans="1:12" ht="12.75" x14ac:dyDescent="0.2">
      <c r="C5" s="20" t="s">
        <v>58</v>
      </c>
      <c r="D5" s="20" t="s">
        <v>59</v>
      </c>
      <c r="E5" s="20" t="s">
        <v>60</v>
      </c>
      <c r="F5" s="20" t="s">
        <v>61</v>
      </c>
      <c r="G5" s="20" t="s">
        <v>62</v>
      </c>
      <c r="H5" s="20" t="s">
        <v>63</v>
      </c>
      <c r="I5" s="20" t="s">
        <v>64</v>
      </c>
      <c r="J5" s="20" t="s">
        <v>65</v>
      </c>
      <c r="K5" s="20" t="s">
        <v>66</v>
      </c>
      <c r="L5" s="20" t="s">
        <v>67</v>
      </c>
    </row>
    <row r="6" spans="1:12" ht="12.75" x14ac:dyDescent="0.2"/>
    <row r="7" spans="1:12" ht="12.75" x14ac:dyDescent="0.2">
      <c r="B7" s="19" t="s">
        <v>146</v>
      </c>
    </row>
    <row r="8" spans="1:12" ht="12.75" x14ac:dyDescent="0.2">
      <c r="A8" s="21">
        <v>1</v>
      </c>
      <c r="B8" t="s">
        <v>147</v>
      </c>
      <c r="C8" s="29">
        <v>21.9</v>
      </c>
      <c r="D8" s="29">
        <v>12.63</v>
      </c>
      <c r="E8" s="29">
        <v>11.61</v>
      </c>
      <c r="F8" s="29">
        <v>11.64</v>
      </c>
      <c r="G8" s="23">
        <v>8.1999999999999993</v>
      </c>
      <c r="H8" s="23">
        <v>6.38</v>
      </c>
      <c r="I8" s="23">
        <v>7.29</v>
      </c>
      <c r="J8" s="23">
        <v>6.01</v>
      </c>
      <c r="K8" s="23">
        <v>8.02</v>
      </c>
      <c r="L8" s="23">
        <v>7.87</v>
      </c>
    </row>
    <row r="9" spans="1:12" ht="12.75" x14ac:dyDescent="0.2">
      <c r="A9" s="21">
        <v>2</v>
      </c>
      <c r="B9" t="s">
        <v>148</v>
      </c>
      <c r="C9" s="29">
        <v>78.319999999999993</v>
      </c>
      <c r="D9" s="29">
        <v>84.3</v>
      </c>
      <c r="E9" s="30">
        <v>117.76</v>
      </c>
      <c r="F9" s="30">
        <v>132.22</v>
      </c>
      <c r="G9" s="30">
        <v>124.05</v>
      </c>
      <c r="H9" s="30">
        <v>107.79</v>
      </c>
      <c r="I9" s="30">
        <v>145.04</v>
      </c>
      <c r="J9" s="30">
        <v>132.74</v>
      </c>
      <c r="K9" s="30">
        <v>106.93</v>
      </c>
      <c r="L9" s="30">
        <v>104.08</v>
      </c>
    </row>
    <row r="10" spans="1:12" ht="12.75" x14ac:dyDescent="0.2">
      <c r="A10" s="21">
        <v>3</v>
      </c>
      <c r="B10" t="s">
        <v>149</v>
      </c>
      <c r="C10" s="30">
        <v>100.22</v>
      </c>
      <c r="D10" s="29">
        <v>96.93</v>
      </c>
      <c r="E10" s="30">
        <v>129.37</v>
      </c>
      <c r="F10" s="30">
        <v>143.86000000000001</v>
      </c>
      <c r="G10" s="30">
        <v>132.25</v>
      </c>
      <c r="H10" s="30">
        <v>114.17</v>
      </c>
      <c r="I10" s="30">
        <v>152.33000000000001</v>
      </c>
      <c r="J10" s="30">
        <v>138.75</v>
      </c>
      <c r="K10" s="30">
        <v>114.95</v>
      </c>
      <c r="L10" s="30">
        <v>111.95</v>
      </c>
    </row>
    <row r="11" spans="1:12" ht="12.75" x14ac:dyDescent="0.2">
      <c r="A11" s="21">
        <v>4</v>
      </c>
      <c r="B11" s="39" t="s">
        <v>150</v>
      </c>
      <c r="C11" s="23">
        <v>8.57</v>
      </c>
      <c r="D11" s="23">
        <v>8.49</v>
      </c>
      <c r="E11" s="23">
        <v>9.2100000000000009</v>
      </c>
      <c r="F11" s="29">
        <v>10.93</v>
      </c>
      <c r="G11" s="29">
        <v>10.45</v>
      </c>
      <c r="H11" s="23">
        <v>9.92</v>
      </c>
      <c r="I11" s="29">
        <v>10.63</v>
      </c>
      <c r="J11" s="29">
        <v>12.34</v>
      </c>
      <c r="K11" s="29">
        <v>13.13</v>
      </c>
      <c r="L11" s="29">
        <v>13.38</v>
      </c>
    </row>
    <row r="12" spans="1:12" ht="12.75" x14ac:dyDescent="0.2">
      <c r="A12" s="21">
        <v>5</v>
      </c>
      <c r="B12" t="s">
        <v>151</v>
      </c>
      <c r="C12" s="30">
        <v>111.7</v>
      </c>
      <c r="D12" s="30">
        <v>112.47</v>
      </c>
      <c r="E12" s="30">
        <v>120.91</v>
      </c>
      <c r="F12" s="30">
        <v>108.06</v>
      </c>
      <c r="G12" s="30">
        <v>121.83</v>
      </c>
      <c r="H12" s="30">
        <v>106.3</v>
      </c>
      <c r="I12" s="30">
        <v>129.82</v>
      </c>
      <c r="J12" s="30">
        <v>125.23</v>
      </c>
      <c r="K12" s="30">
        <v>119.66</v>
      </c>
      <c r="L12" s="30">
        <v>130.16</v>
      </c>
    </row>
    <row r="13" spans="1:12" ht="12.75" x14ac:dyDescent="0.2">
      <c r="A13" s="21">
        <v>6</v>
      </c>
      <c r="B13" t="s">
        <v>152</v>
      </c>
      <c r="C13" s="29">
        <v>97.18</v>
      </c>
      <c r="D13" s="29">
        <v>94.96</v>
      </c>
      <c r="E13" s="30">
        <v>103.07</v>
      </c>
      <c r="F13" s="30">
        <v>102.88</v>
      </c>
      <c r="G13" s="30">
        <v>103.47</v>
      </c>
      <c r="H13" s="30">
        <v>117.2</v>
      </c>
      <c r="I13" s="30">
        <v>110.66</v>
      </c>
      <c r="J13" s="30">
        <v>112.78</v>
      </c>
      <c r="K13" s="30">
        <v>102.85</v>
      </c>
      <c r="L13" s="30">
        <v>106.07</v>
      </c>
    </row>
    <row r="14" spans="1:12" ht="12.75" x14ac:dyDescent="0.2">
      <c r="A14" s="21">
        <v>7</v>
      </c>
      <c r="B14" t="s">
        <v>153</v>
      </c>
      <c r="C14" s="29">
        <v>34.200000000000003</v>
      </c>
      <c r="D14" s="29">
        <v>96.5</v>
      </c>
      <c r="E14" s="30">
        <v>104.14</v>
      </c>
      <c r="F14" s="30">
        <v>140.86000000000001</v>
      </c>
      <c r="G14" s="29">
        <v>57.5</v>
      </c>
      <c r="H14" s="29">
        <v>24.9</v>
      </c>
      <c r="I14" s="29">
        <v>90.89</v>
      </c>
      <c r="J14" s="30">
        <v>125.56</v>
      </c>
      <c r="K14" s="30">
        <v>-38.78</v>
      </c>
    </row>
    <row r="15" spans="1:12" ht="12.75" x14ac:dyDescent="0.2">
      <c r="A15" s="21">
        <v>8</v>
      </c>
      <c r="B15" t="s">
        <v>154</v>
      </c>
    </row>
    <row r="16" spans="1:12" ht="12.75" x14ac:dyDescent="0.2">
      <c r="A16" s="35">
        <v>9</v>
      </c>
      <c r="B16" s="19" t="s">
        <v>155</v>
      </c>
      <c r="C16" s="40">
        <v>113.75</v>
      </c>
      <c r="D16" s="40">
        <v>113.46</v>
      </c>
      <c r="E16" s="40">
        <v>131.47</v>
      </c>
      <c r="F16" s="40">
        <v>130.86000000000001</v>
      </c>
      <c r="G16" s="40">
        <v>133.24</v>
      </c>
      <c r="H16" s="40">
        <v>117.36</v>
      </c>
      <c r="I16" s="40">
        <v>144.1</v>
      </c>
      <c r="J16" s="40">
        <v>138.86000000000001</v>
      </c>
      <c r="K16" s="40">
        <v>122.08</v>
      </c>
      <c r="L16" s="40">
        <v>127.72</v>
      </c>
    </row>
    <row r="17" spans="1:12" ht="12.75" x14ac:dyDescent="0.2"/>
    <row r="18" spans="1:12" ht="12.75" x14ac:dyDescent="0.2">
      <c r="B18" s="19" t="s">
        <v>156</v>
      </c>
    </row>
    <row r="19" spans="1:12" ht="12.75" x14ac:dyDescent="0.2">
      <c r="A19" s="28">
        <v>10</v>
      </c>
      <c r="B19" t="s">
        <v>116</v>
      </c>
      <c r="C19" s="23">
        <v>5.52</v>
      </c>
      <c r="D19" s="23">
        <v>6.39</v>
      </c>
      <c r="E19" s="23">
        <v>7.07</v>
      </c>
      <c r="F19" s="23">
        <v>7.55</v>
      </c>
      <c r="G19" s="23">
        <v>7.59</v>
      </c>
      <c r="H19" s="23">
        <v>8.7200000000000006</v>
      </c>
      <c r="I19" s="23">
        <v>8.89</v>
      </c>
      <c r="J19" s="29">
        <v>11.77</v>
      </c>
      <c r="K19" s="29">
        <v>11.89</v>
      </c>
      <c r="L19" s="29">
        <v>12.32</v>
      </c>
    </row>
    <row r="20" spans="1:12" ht="12.75" x14ac:dyDescent="0.2">
      <c r="A20" s="28">
        <v>11</v>
      </c>
      <c r="B20" t="s">
        <v>117</v>
      </c>
      <c r="C20" s="23">
        <v>4.76</v>
      </c>
      <c r="D20" s="23">
        <v>4.7</v>
      </c>
      <c r="E20" s="23">
        <v>4.8499999999999996</v>
      </c>
      <c r="F20" s="23">
        <v>4.91</v>
      </c>
      <c r="G20" s="23">
        <v>4.76</v>
      </c>
      <c r="H20" s="23">
        <v>4.91</v>
      </c>
      <c r="I20" s="23">
        <v>5.2</v>
      </c>
      <c r="J20" s="23">
        <v>5.48</v>
      </c>
      <c r="K20" s="23">
        <v>5.68</v>
      </c>
      <c r="L20" s="23">
        <v>5.81</v>
      </c>
    </row>
    <row r="21" spans="1:12" ht="12.75" x14ac:dyDescent="0.2">
      <c r="A21" s="28">
        <v>12</v>
      </c>
      <c r="B21" t="s">
        <v>118</v>
      </c>
      <c r="C21" s="23">
        <v>1.77</v>
      </c>
      <c r="D21" s="23">
        <v>1.5</v>
      </c>
      <c r="E21" s="23">
        <v>1.38</v>
      </c>
      <c r="F21" s="23">
        <v>1.49</v>
      </c>
      <c r="G21" s="23">
        <v>1.9</v>
      </c>
      <c r="H21" s="23">
        <v>1.78</v>
      </c>
      <c r="I21" s="23">
        <v>2.36</v>
      </c>
      <c r="J21" s="23">
        <v>2.08</v>
      </c>
      <c r="K21" s="23">
        <v>1.79</v>
      </c>
      <c r="L21" s="23">
        <v>1.83</v>
      </c>
    </row>
    <row r="22" spans="1:12" ht="12.75" x14ac:dyDescent="0.2">
      <c r="A22" s="28">
        <v>13</v>
      </c>
      <c r="B22" t="s">
        <v>119</v>
      </c>
      <c r="C22" s="23">
        <v>3.44</v>
      </c>
      <c r="D22" s="23">
        <v>3.37</v>
      </c>
      <c r="E22" s="23">
        <v>3.4</v>
      </c>
      <c r="F22" s="23">
        <v>3.71</v>
      </c>
      <c r="G22" s="23">
        <v>3.67</v>
      </c>
      <c r="H22" s="23">
        <v>3.37</v>
      </c>
      <c r="I22" s="23">
        <v>3.64</v>
      </c>
      <c r="J22" s="23">
        <v>4.1500000000000004</v>
      </c>
      <c r="K22" s="23">
        <v>4.3499999999999996</v>
      </c>
      <c r="L22" s="23">
        <v>4.47</v>
      </c>
    </row>
    <row r="23" spans="1:12" ht="12.75" x14ac:dyDescent="0.2">
      <c r="A23" s="28">
        <v>14</v>
      </c>
      <c r="B23" t="s">
        <v>120</v>
      </c>
      <c r="C23" s="29">
        <v>14.59</v>
      </c>
      <c r="D23" s="29">
        <v>12.82</v>
      </c>
      <c r="E23" s="29">
        <v>15.24</v>
      </c>
      <c r="F23" s="29">
        <v>18.059999999999999</v>
      </c>
      <c r="G23" s="29">
        <v>17.88</v>
      </c>
      <c r="H23" s="29">
        <v>16.95</v>
      </c>
      <c r="I23" s="29">
        <v>19.059999999999999</v>
      </c>
      <c r="J23" s="29">
        <v>16.39</v>
      </c>
      <c r="K23" s="29">
        <v>13.62</v>
      </c>
      <c r="L23" s="29">
        <v>12.45</v>
      </c>
    </row>
    <row r="24" spans="1:12" ht="12.75" x14ac:dyDescent="0.2">
      <c r="A24" s="28">
        <v>15</v>
      </c>
      <c r="B24" t="s">
        <v>121</v>
      </c>
      <c r="C24" s="23">
        <v>1.17</v>
      </c>
      <c r="D24" s="23">
        <v>0.97</v>
      </c>
      <c r="E24" s="23">
        <v>0.93</v>
      </c>
      <c r="F24" s="23">
        <v>0.85</v>
      </c>
      <c r="G24" s="23">
        <v>0.81</v>
      </c>
      <c r="H24" s="23">
        <v>1.85</v>
      </c>
      <c r="I24" s="23">
        <v>1.08</v>
      </c>
      <c r="J24" s="23">
        <v>1.3</v>
      </c>
      <c r="K24" s="23">
        <v>1.33</v>
      </c>
      <c r="L24" s="23">
        <v>1.91</v>
      </c>
    </row>
    <row r="25" spans="1:12" ht="12.75" x14ac:dyDescent="0.2">
      <c r="A25" s="28">
        <v>16</v>
      </c>
      <c r="B25" t="s">
        <v>122</v>
      </c>
      <c r="C25" s="23">
        <v>0.9</v>
      </c>
      <c r="D25" s="23">
        <v>1.19</v>
      </c>
      <c r="E25" s="23">
        <v>1.1200000000000001</v>
      </c>
      <c r="F25" s="23">
        <v>1.33</v>
      </c>
      <c r="G25" s="23">
        <v>1.1200000000000001</v>
      </c>
      <c r="H25" s="23">
        <v>1.29</v>
      </c>
      <c r="I25" s="23">
        <v>1.1599999999999999</v>
      </c>
      <c r="J25" s="23">
        <v>1.07</v>
      </c>
      <c r="K25" s="23">
        <v>1.06</v>
      </c>
      <c r="L25" s="23">
        <v>1.1100000000000001</v>
      </c>
    </row>
    <row r="26" spans="1:12" ht="12.75" x14ac:dyDescent="0.2">
      <c r="A26" s="28">
        <v>17</v>
      </c>
      <c r="B26" t="s">
        <v>123</v>
      </c>
      <c r="C26" s="23">
        <v>3.34</v>
      </c>
      <c r="D26" s="23">
        <v>3.15</v>
      </c>
      <c r="E26" s="23">
        <v>3.42</v>
      </c>
      <c r="F26" s="23">
        <v>3.31</v>
      </c>
      <c r="G26" s="23">
        <v>3.35</v>
      </c>
      <c r="H26" s="23">
        <v>3.46</v>
      </c>
      <c r="I26" s="23">
        <v>3.42</v>
      </c>
      <c r="J26" s="23">
        <v>3.93</v>
      </c>
      <c r="K26" s="23">
        <v>3.84</v>
      </c>
      <c r="L26" s="23">
        <v>3.91</v>
      </c>
    </row>
    <row r="27" spans="1:12" ht="12.75" x14ac:dyDescent="0.2">
      <c r="A27" s="28">
        <v>18</v>
      </c>
      <c r="B27" t="s">
        <v>124</v>
      </c>
      <c r="C27" s="23">
        <v>1.98</v>
      </c>
      <c r="D27" s="23">
        <v>1.99</v>
      </c>
      <c r="E27" s="23">
        <v>2.2599999999999998</v>
      </c>
      <c r="F27" s="23">
        <v>2.48</v>
      </c>
      <c r="G27" s="23">
        <v>2.2799999999999998</v>
      </c>
      <c r="H27" s="23">
        <v>2.1</v>
      </c>
      <c r="I27" s="23">
        <v>2.74</v>
      </c>
      <c r="J27" s="23">
        <v>3.43</v>
      </c>
      <c r="K27" s="23">
        <v>3.32</v>
      </c>
      <c r="L27" s="23">
        <v>3.3</v>
      </c>
    </row>
    <row r="28" spans="1:12" ht="12.75" x14ac:dyDescent="0.2">
      <c r="A28" s="28">
        <v>19</v>
      </c>
      <c r="B28" t="s">
        <v>125</v>
      </c>
      <c r="C28" s="23">
        <v>1.01</v>
      </c>
      <c r="D28" s="23">
        <v>1</v>
      </c>
      <c r="E28" s="23">
        <v>1.07</v>
      </c>
      <c r="F28" s="23">
        <v>1.05</v>
      </c>
      <c r="G28" s="23">
        <v>1.05</v>
      </c>
      <c r="H28" s="23">
        <v>1.01</v>
      </c>
      <c r="I28" s="23">
        <v>0.99</v>
      </c>
      <c r="J28" s="23">
        <v>1.06</v>
      </c>
      <c r="K28" s="23">
        <v>1.04</v>
      </c>
      <c r="L28" s="23">
        <v>1.07</v>
      </c>
    </row>
    <row r="29" spans="1:12" ht="12.75" x14ac:dyDescent="0.2">
      <c r="A29" s="28">
        <v>20</v>
      </c>
      <c r="B29" t="s">
        <v>126</v>
      </c>
      <c r="C29" s="23">
        <v>4.63</v>
      </c>
      <c r="D29" s="23">
        <v>4.28</v>
      </c>
      <c r="E29" s="23">
        <v>5.13</v>
      </c>
      <c r="F29" s="23">
        <v>4.8899999999999997</v>
      </c>
      <c r="G29" s="23">
        <v>4.5999999999999996</v>
      </c>
      <c r="H29" s="23">
        <v>4.41</v>
      </c>
      <c r="I29" s="23">
        <v>4.8</v>
      </c>
      <c r="J29" s="23">
        <v>5.1100000000000003</v>
      </c>
      <c r="K29" s="23">
        <v>4.0999999999999996</v>
      </c>
      <c r="L29" s="23">
        <v>4.3600000000000003</v>
      </c>
    </row>
    <row r="30" spans="1:12" ht="12.75" x14ac:dyDescent="0.2">
      <c r="A30" s="28">
        <v>21</v>
      </c>
      <c r="B30" t="s">
        <v>127</v>
      </c>
      <c r="G30" s="23">
        <v>0.78</v>
      </c>
      <c r="H30" s="23">
        <v>0.83</v>
      </c>
      <c r="I30" s="23">
        <v>0.92</v>
      </c>
      <c r="J30" s="23">
        <v>1.07</v>
      </c>
    </row>
    <row r="31" spans="1:12" ht="12.75" x14ac:dyDescent="0.2">
      <c r="A31" s="28">
        <v>22</v>
      </c>
      <c r="B31" t="s">
        <v>128</v>
      </c>
    </row>
    <row r="32" spans="1:12" ht="12.75" x14ac:dyDescent="0.2">
      <c r="A32" s="28">
        <v>23</v>
      </c>
      <c r="B32" t="s">
        <v>129</v>
      </c>
      <c r="C32" s="23">
        <v>1.58</v>
      </c>
      <c r="D32" s="23">
        <v>0.84</v>
      </c>
      <c r="E32" s="23">
        <v>0.78</v>
      </c>
      <c r="F32" s="23">
        <v>0.83</v>
      </c>
      <c r="G32" s="23">
        <v>0.74</v>
      </c>
      <c r="H32" s="23">
        <v>0.7</v>
      </c>
      <c r="I32" s="23">
        <v>0.57999999999999996</v>
      </c>
      <c r="J32" s="23">
        <v>0.86</v>
      </c>
      <c r="K32" s="23">
        <v>0.62</v>
      </c>
      <c r="L32" s="23">
        <v>0.66</v>
      </c>
    </row>
    <row r="33" spans="1:12" ht="12.75" x14ac:dyDescent="0.2">
      <c r="A33" s="28">
        <v>24</v>
      </c>
      <c r="B33" t="s">
        <v>130</v>
      </c>
      <c r="C33" s="23">
        <v>0.23</v>
      </c>
      <c r="D33" s="23">
        <v>0.28999999999999998</v>
      </c>
      <c r="E33" s="23">
        <v>0.43</v>
      </c>
      <c r="F33" s="23">
        <v>0.39</v>
      </c>
      <c r="G33" s="23">
        <v>0.28999999999999998</v>
      </c>
      <c r="H33" s="23">
        <v>0.37</v>
      </c>
      <c r="I33" s="23">
        <v>0.24</v>
      </c>
      <c r="J33" s="23">
        <v>0.14000000000000001</v>
      </c>
      <c r="K33" s="23">
        <v>0.14000000000000001</v>
      </c>
      <c r="L33" s="23">
        <v>0.18</v>
      </c>
    </row>
    <row r="34" spans="1:12" ht="12.75" x14ac:dyDescent="0.2">
      <c r="A34" s="28">
        <v>25</v>
      </c>
      <c r="B34" t="s">
        <v>131</v>
      </c>
      <c r="C34" s="23">
        <v>8.4600000000000009</v>
      </c>
      <c r="D34" s="23">
        <v>7.9</v>
      </c>
      <c r="E34" s="23">
        <v>8.7100000000000009</v>
      </c>
      <c r="F34" s="23">
        <v>9.81</v>
      </c>
      <c r="G34" s="23">
        <v>9.41</v>
      </c>
      <c r="H34" s="23">
        <v>9.7899999999999991</v>
      </c>
      <c r="I34" s="29">
        <v>11.3</v>
      </c>
      <c r="J34" s="29">
        <v>10.49</v>
      </c>
      <c r="K34" s="23">
        <v>9.74</v>
      </c>
      <c r="L34" s="29">
        <v>10.02</v>
      </c>
    </row>
    <row r="35" spans="1:12" ht="12.75" x14ac:dyDescent="0.2">
      <c r="A35" s="28">
        <v>26</v>
      </c>
      <c r="B35" t="s">
        <v>132</v>
      </c>
      <c r="C35" s="23">
        <v>1.58</v>
      </c>
      <c r="D35" s="23">
        <v>1.5</v>
      </c>
      <c r="E35" s="23">
        <v>1.72</v>
      </c>
      <c r="F35" s="23">
        <v>2.06</v>
      </c>
      <c r="G35" s="23">
        <v>2.02</v>
      </c>
      <c r="H35" s="23">
        <v>1.78</v>
      </c>
      <c r="I35" s="23">
        <v>2.2599999999999998</v>
      </c>
      <c r="J35" s="23">
        <v>2.94</v>
      </c>
      <c r="K35" s="23">
        <v>2.95</v>
      </c>
      <c r="L35" s="23">
        <v>3.04</v>
      </c>
    </row>
    <row r="36" spans="1:12" ht="12.75" x14ac:dyDescent="0.2">
      <c r="A36" s="28">
        <v>27</v>
      </c>
      <c r="B36" t="s">
        <v>133</v>
      </c>
      <c r="C36" s="23">
        <v>3.47</v>
      </c>
      <c r="D36" s="23">
        <v>3.39</v>
      </c>
      <c r="E36" s="23">
        <v>3.45</v>
      </c>
      <c r="F36" s="23">
        <v>3.38</v>
      </c>
      <c r="G36" s="23">
        <v>3.23</v>
      </c>
      <c r="H36" s="23">
        <v>3.37</v>
      </c>
      <c r="I36" s="23">
        <v>3.49</v>
      </c>
      <c r="J36" s="23">
        <v>3.42</v>
      </c>
      <c r="K36" s="23">
        <v>3.34</v>
      </c>
      <c r="L36" s="23">
        <v>3.37</v>
      </c>
    </row>
    <row r="37" spans="1:12" ht="12.75" x14ac:dyDescent="0.2">
      <c r="A37" s="37">
        <v>28</v>
      </c>
      <c r="B37" s="19" t="s">
        <v>134</v>
      </c>
      <c r="C37" s="41">
        <v>58.45</v>
      </c>
      <c r="D37" s="41">
        <v>55.29</v>
      </c>
      <c r="E37" s="41">
        <v>60.94</v>
      </c>
      <c r="F37" s="41">
        <v>66.09</v>
      </c>
      <c r="G37" s="41">
        <v>65.489999999999995</v>
      </c>
      <c r="H37" s="41">
        <v>66.680000000000007</v>
      </c>
      <c r="I37" s="41">
        <v>72.14</v>
      </c>
      <c r="J37" s="41">
        <v>74.69</v>
      </c>
      <c r="K37" s="41">
        <v>68.790000000000006</v>
      </c>
      <c r="L37" s="41">
        <v>69.81</v>
      </c>
    </row>
    <row r="38" spans="1:12" ht="12.75" x14ac:dyDescent="0.2"/>
    <row r="39" spans="1:12" ht="12.75" x14ac:dyDescent="0.2">
      <c r="A39" s="28">
        <v>29</v>
      </c>
      <c r="B39" t="s">
        <v>135</v>
      </c>
      <c r="C39" s="23">
        <v>1.59</v>
      </c>
      <c r="D39" s="23">
        <v>1.67</v>
      </c>
      <c r="E39" s="23">
        <v>1.71</v>
      </c>
      <c r="F39" s="23">
        <v>1.83</v>
      </c>
      <c r="G39" s="23">
        <v>1.87</v>
      </c>
      <c r="H39" s="23">
        <v>1.91</v>
      </c>
      <c r="I39" s="23">
        <v>2.06</v>
      </c>
      <c r="J39" s="23">
        <v>2.15</v>
      </c>
      <c r="K39" s="23">
        <v>2.2000000000000002</v>
      </c>
      <c r="L39" s="23">
        <v>2.29</v>
      </c>
    </row>
    <row r="40" spans="1:12" ht="12.75" x14ac:dyDescent="0.2">
      <c r="A40" s="28">
        <v>30</v>
      </c>
      <c r="B40" t="s">
        <v>136</v>
      </c>
      <c r="C40" s="23">
        <v>0.74</v>
      </c>
      <c r="D40" s="23">
        <v>0.79</v>
      </c>
      <c r="E40" s="23">
        <v>0.8</v>
      </c>
      <c r="F40" s="23">
        <v>0.79</v>
      </c>
      <c r="G40" s="23">
        <v>0.53</v>
      </c>
      <c r="H40" s="23">
        <v>0.95</v>
      </c>
      <c r="I40" s="23">
        <v>0.71</v>
      </c>
      <c r="J40" s="23">
        <v>0.67</v>
      </c>
      <c r="K40" s="23">
        <v>0.68</v>
      </c>
      <c r="L40" s="23">
        <v>0.7</v>
      </c>
    </row>
    <row r="41" spans="1:12" ht="12.75" x14ac:dyDescent="0.2">
      <c r="A41" s="28">
        <v>31</v>
      </c>
      <c r="B41" t="s">
        <v>137</v>
      </c>
      <c r="C41" s="23">
        <v>3.66</v>
      </c>
      <c r="D41" s="23">
        <v>3.66</v>
      </c>
      <c r="E41" s="23">
        <v>3.77</v>
      </c>
      <c r="F41" s="23">
        <v>3.82</v>
      </c>
      <c r="G41" s="23">
        <v>3.79</v>
      </c>
      <c r="H41" s="23">
        <v>3.75</v>
      </c>
      <c r="I41" s="23">
        <v>3.83</v>
      </c>
      <c r="J41" s="23">
        <v>3.9</v>
      </c>
      <c r="K41" s="23">
        <v>3.81</v>
      </c>
      <c r="L41" s="23">
        <v>3.89</v>
      </c>
    </row>
    <row r="42" spans="1:12" ht="12.75" x14ac:dyDescent="0.2">
      <c r="A42" s="28">
        <v>32</v>
      </c>
      <c r="B42" t="s">
        <v>138</v>
      </c>
      <c r="C42" s="23">
        <v>1.28</v>
      </c>
      <c r="D42" s="23">
        <v>1.34</v>
      </c>
      <c r="E42" s="23">
        <v>1.49</v>
      </c>
      <c r="F42" s="23">
        <v>1.57</v>
      </c>
      <c r="G42" s="23">
        <v>1.65</v>
      </c>
      <c r="H42" s="23">
        <v>1.1299999999999999</v>
      </c>
      <c r="I42" s="23">
        <v>0.91</v>
      </c>
      <c r="J42" s="23">
        <v>1.21</v>
      </c>
      <c r="K42" s="23">
        <v>1.21</v>
      </c>
      <c r="L42" s="23">
        <v>1.24</v>
      </c>
    </row>
    <row r="43" spans="1:12" ht="12.75" x14ac:dyDescent="0.2">
      <c r="A43" s="28">
        <v>33</v>
      </c>
      <c r="B43" t="s">
        <v>139</v>
      </c>
      <c r="C43" s="29">
        <v>12.2</v>
      </c>
      <c r="D43" s="29">
        <v>11.5</v>
      </c>
      <c r="E43" s="29">
        <v>11.17</v>
      </c>
      <c r="F43" s="29">
        <v>10.94</v>
      </c>
      <c r="G43" s="29">
        <v>10.62</v>
      </c>
      <c r="H43" s="23">
        <v>9.2100000000000009</v>
      </c>
      <c r="I43" s="29">
        <v>10.7</v>
      </c>
      <c r="J43" s="29">
        <v>16.64</v>
      </c>
      <c r="K43" s="29">
        <v>17.66</v>
      </c>
      <c r="L43" s="29">
        <v>20.05</v>
      </c>
    </row>
    <row r="44" spans="1:12" ht="12.75" x14ac:dyDescent="0.2">
      <c r="A44" s="28">
        <v>34</v>
      </c>
      <c r="B44" t="s">
        <v>140</v>
      </c>
      <c r="C44" s="23">
        <v>2.85</v>
      </c>
      <c r="D44" s="23">
        <v>2.69</v>
      </c>
      <c r="E44" s="23">
        <v>2.99</v>
      </c>
      <c r="F44" s="23">
        <v>3.11</v>
      </c>
      <c r="G44" s="23">
        <v>3.79</v>
      </c>
      <c r="H44" s="23">
        <v>3.35</v>
      </c>
      <c r="I44" s="23">
        <v>4.0599999999999996</v>
      </c>
      <c r="J44" s="23">
        <v>5.01</v>
      </c>
      <c r="K44" s="23">
        <v>4.95</v>
      </c>
      <c r="L44" s="23">
        <v>5.05</v>
      </c>
    </row>
    <row r="45" spans="1:12" ht="12.75" x14ac:dyDescent="0.2">
      <c r="A45" s="37">
        <v>35</v>
      </c>
      <c r="B45" s="19" t="s">
        <v>141</v>
      </c>
      <c r="C45" s="41">
        <v>22.33</v>
      </c>
      <c r="D45" s="41">
        <v>21.66</v>
      </c>
      <c r="E45" s="41">
        <v>21.94</v>
      </c>
      <c r="F45" s="41">
        <v>22.07</v>
      </c>
      <c r="G45" s="41">
        <v>22.25</v>
      </c>
      <c r="H45" s="41">
        <v>20.3</v>
      </c>
      <c r="I45" s="41">
        <v>22.27</v>
      </c>
      <c r="J45" s="41">
        <v>29.58</v>
      </c>
      <c r="K45" s="41">
        <v>30.51</v>
      </c>
      <c r="L45" s="41">
        <v>33.21</v>
      </c>
    </row>
    <row r="46" spans="1:12" ht="12.75" x14ac:dyDescent="0.2">
      <c r="A46" s="37">
        <v>36</v>
      </c>
      <c r="B46" s="19" t="s">
        <v>142</v>
      </c>
      <c r="C46" s="41">
        <v>80.77</v>
      </c>
      <c r="D46" s="41">
        <v>76.95</v>
      </c>
      <c r="E46" s="41">
        <v>82.88</v>
      </c>
      <c r="F46" s="41">
        <v>88.16</v>
      </c>
      <c r="G46" s="41">
        <v>87.75</v>
      </c>
      <c r="H46" s="41">
        <v>86.98</v>
      </c>
      <c r="I46" s="41">
        <v>94.41</v>
      </c>
      <c r="J46" s="40">
        <v>104.27</v>
      </c>
      <c r="K46" s="41">
        <v>99.3</v>
      </c>
      <c r="L46" s="40">
        <v>103.02</v>
      </c>
    </row>
    <row r="47" spans="1:12" ht="12.75" x14ac:dyDescent="0.2">
      <c r="A47" s="28">
        <v>37</v>
      </c>
      <c r="B47" t="s">
        <v>143</v>
      </c>
      <c r="C47" s="23">
        <v>5.69</v>
      </c>
      <c r="D47" s="23">
        <v>5.83</v>
      </c>
      <c r="E47" s="23">
        <v>6.19</v>
      </c>
      <c r="F47" s="23">
        <v>6.4</v>
      </c>
      <c r="G47" s="23">
        <v>6.36</v>
      </c>
      <c r="H47" s="23">
        <v>6.81</v>
      </c>
      <c r="I47" s="23">
        <v>6.53</v>
      </c>
      <c r="J47" s="23">
        <v>7.24</v>
      </c>
      <c r="K47" s="23">
        <v>6.72</v>
      </c>
      <c r="L47" s="23">
        <v>6.54</v>
      </c>
    </row>
    <row r="48" spans="1:12" ht="12.75" x14ac:dyDescent="0.2">
      <c r="A48" s="37">
        <v>38</v>
      </c>
      <c r="B48" s="19" t="s">
        <v>144</v>
      </c>
      <c r="C48" s="41">
        <v>86.46</v>
      </c>
      <c r="D48" s="41">
        <v>82.79</v>
      </c>
      <c r="E48" s="41">
        <v>89.08</v>
      </c>
      <c r="F48" s="41">
        <v>94.56</v>
      </c>
      <c r="G48" s="41">
        <v>94.11</v>
      </c>
      <c r="H48" s="41">
        <v>93.79</v>
      </c>
      <c r="I48" s="40">
        <v>100.93</v>
      </c>
      <c r="J48" s="40">
        <v>111.52</v>
      </c>
      <c r="K48" s="40">
        <v>106.01</v>
      </c>
      <c r="L48" s="40">
        <v>109.56</v>
      </c>
    </row>
    <row r="49" spans="2:12" ht="12.75" x14ac:dyDescent="0.2"/>
    <row r="50" spans="2:12" ht="12.75" x14ac:dyDescent="0.2">
      <c r="C50" s="29">
        <v>27.29</v>
      </c>
      <c r="D50" s="29">
        <v>30.68</v>
      </c>
      <c r="E50" s="29">
        <v>42.4</v>
      </c>
      <c r="F50" s="29">
        <v>36.299999999999997</v>
      </c>
      <c r="G50" s="29">
        <v>39.130000000000003</v>
      </c>
      <c r="H50" s="29">
        <v>23.57</v>
      </c>
      <c r="I50" s="29">
        <v>43.16</v>
      </c>
      <c r="J50" s="29">
        <v>27.35</v>
      </c>
      <c r="K50" s="29">
        <v>16.059999999999999</v>
      </c>
      <c r="L50" s="29">
        <v>18.16</v>
      </c>
    </row>
    <row r="51" spans="2:12" ht="12.75" x14ac:dyDescent="0.2"/>
    <row r="52" spans="2:12" ht="12.75" x14ac:dyDescent="0.2">
      <c r="B52" s="20" t="s">
        <v>102</v>
      </c>
      <c r="C52" s="52" t="str">
        <f>HYPERLINK("mailto:econ@beeflambnz.com","econ@beeflambnz.com")</f>
        <v>econ@beeflambnz.com</v>
      </c>
      <c r="D52" s="51"/>
      <c r="E52" s="51"/>
      <c r="F52" s="18" t="s">
        <v>54</v>
      </c>
      <c r="L52" s="20" t="s">
        <v>103</v>
      </c>
    </row>
  </sheetData>
  <mergeCells count="1">
    <mergeCell ref="C52:E52"/>
  </mergeCells>
  <hyperlinks>
    <hyperlink ref="L2" location="Notes!A1" display="Notes tab" xr:uid="{00000000-0004-0000-0300-000000000000}"/>
    <hyperlink ref="F52" location="Notes!A1" display="Notes tab" xr:uid="{00000000-0004-0000-0300-000001000000}"/>
  </hyperlinks>
  <pageMargins left="0.7" right="0.7" top="0.75" bottom="0.75" header="0.3" footer="0.3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2"/>
  <sheetViews>
    <sheetView workbookViewId="0"/>
  </sheetViews>
  <sheetFormatPr defaultRowHeight="15" x14ac:dyDescent="0.2"/>
  <cols>
    <col min="1" max="1" width="9" customWidth="1"/>
    <col min="2" max="2" width="36" customWidth="1"/>
    <col min="3" max="12" width="10.42578125" customWidth="1"/>
  </cols>
  <sheetData>
    <row r="1" spans="1:12" ht="18" x14ac:dyDescent="0.25">
      <c r="A1" s="15" t="s">
        <v>51</v>
      </c>
      <c r="B1" s="1" t="s">
        <v>52</v>
      </c>
      <c r="L1" s="16">
        <v>45538</v>
      </c>
    </row>
    <row r="2" spans="1:12" x14ac:dyDescent="0.25">
      <c r="B2" s="17" t="s">
        <v>157</v>
      </c>
      <c r="L2" s="18" t="s">
        <v>54</v>
      </c>
    </row>
    <row r="3" spans="1:12" ht="12.75" x14ac:dyDescent="0.2">
      <c r="B3" s="19" t="s">
        <v>55</v>
      </c>
    </row>
    <row r="4" spans="1:12" ht="12.75" x14ac:dyDescent="0.2">
      <c r="K4" s="20" t="s">
        <v>56</v>
      </c>
      <c r="L4" s="20" t="s">
        <v>57</v>
      </c>
    </row>
    <row r="5" spans="1:12" ht="12.75" x14ac:dyDescent="0.2">
      <c r="C5" s="20" t="s">
        <v>58</v>
      </c>
      <c r="D5" s="20" t="s">
        <v>59</v>
      </c>
      <c r="E5" s="20" t="s">
        <v>60</v>
      </c>
      <c r="F5" s="20" t="s">
        <v>61</v>
      </c>
      <c r="G5" s="20" t="s">
        <v>62</v>
      </c>
      <c r="H5" s="20" t="s">
        <v>63</v>
      </c>
      <c r="I5" s="20" t="s">
        <v>64</v>
      </c>
      <c r="J5" s="20" t="s">
        <v>65</v>
      </c>
      <c r="K5" s="20" t="s">
        <v>66</v>
      </c>
      <c r="L5" s="20" t="s">
        <v>67</v>
      </c>
    </row>
    <row r="6" spans="1:12" ht="12.75" x14ac:dyDescent="0.2"/>
    <row r="7" spans="1:12" ht="12.75" x14ac:dyDescent="0.2">
      <c r="B7" s="19" t="s">
        <v>158</v>
      </c>
    </row>
    <row r="8" spans="1:12" ht="12.75" x14ac:dyDescent="0.2">
      <c r="A8" s="21">
        <v>1</v>
      </c>
      <c r="B8" t="s">
        <v>106</v>
      </c>
      <c r="C8" s="29">
        <v>81.34</v>
      </c>
      <c r="D8" s="29">
        <v>46.79</v>
      </c>
      <c r="E8" s="29">
        <v>38.65</v>
      </c>
      <c r="F8" s="29">
        <v>35.340000000000003</v>
      </c>
      <c r="G8" s="29">
        <v>26.82</v>
      </c>
      <c r="H8" s="29">
        <v>20.6</v>
      </c>
      <c r="I8" s="29">
        <v>23.44</v>
      </c>
      <c r="J8" s="29">
        <v>17.760000000000002</v>
      </c>
      <c r="K8" s="29">
        <v>24.18</v>
      </c>
      <c r="L8" s="29">
        <v>23.74</v>
      </c>
    </row>
    <row r="9" spans="1:12" ht="12.75" x14ac:dyDescent="0.2">
      <c r="A9" s="21">
        <v>2</v>
      </c>
      <c r="B9" t="s">
        <v>107</v>
      </c>
      <c r="C9" s="30">
        <v>290.92</v>
      </c>
      <c r="D9" s="30">
        <v>312.22000000000003</v>
      </c>
      <c r="E9" s="30">
        <v>392.1</v>
      </c>
      <c r="F9" s="30">
        <v>401.26</v>
      </c>
      <c r="G9" s="30">
        <v>405.48</v>
      </c>
      <c r="H9" s="30">
        <v>347.9</v>
      </c>
      <c r="I9" s="30">
        <v>466.22</v>
      </c>
      <c r="J9" s="30">
        <v>392.08</v>
      </c>
      <c r="K9" s="30">
        <v>322.2</v>
      </c>
      <c r="L9" s="30">
        <v>314.07</v>
      </c>
    </row>
    <row r="10" spans="1:12" ht="12.75" x14ac:dyDescent="0.2">
      <c r="A10" s="21">
        <v>3</v>
      </c>
      <c r="B10" t="s">
        <v>108</v>
      </c>
      <c r="C10" s="30">
        <v>545.34</v>
      </c>
      <c r="D10" s="30">
        <v>558.48</v>
      </c>
      <c r="E10" s="30">
        <v>609.79999999999995</v>
      </c>
      <c r="F10" s="30">
        <v>584.91</v>
      </c>
      <c r="G10" s="30">
        <v>661.65</v>
      </c>
      <c r="H10" s="30">
        <v>600.67999999999995</v>
      </c>
      <c r="I10" s="30">
        <v>695.71</v>
      </c>
      <c r="J10" s="30">
        <v>657.82</v>
      </c>
      <c r="K10" s="30">
        <v>611.21</v>
      </c>
      <c r="L10" s="30">
        <v>663.96</v>
      </c>
    </row>
    <row r="11" spans="1:12" ht="12.75" x14ac:dyDescent="0.2">
      <c r="A11" s="21">
        <v>4</v>
      </c>
      <c r="B11" t="s">
        <v>109</v>
      </c>
      <c r="C11" s="29">
        <v>60.02</v>
      </c>
      <c r="D11" s="29">
        <v>61.69</v>
      </c>
      <c r="E11" s="29">
        <v>60.1</v>
      </c>
      <c r="F11" s="29">
        <v>53.78</v>
      </c>
      <c r="G11" s="29">
        <v>60.54</v>
      </c>
      <c r="H11" s="29">
        <v>65.11</v>
      </c>
      <c r="I11" s="29">
        <v>80.06</v>
      </c>
      <c r="J11" s="29">
        <v>62.46</v>
      </c>
      <c r="K11" s="29">
        <v>95.16</v>
      </c>
      <c r="L11" s="29">
        <v>96.04</v>
      </c>
    </row>
    <row r="12" spans="1:12" ht="12.75" x14ac:dyDescent="0.2">
      <c r="A12" s="21">
        <v>5</v>
      </c>
      <c r="B12" t="s">
        <v>110</v>
      </c>
      <c r="C12" s="23">
        <v>1.01</v>
      </c>
      <c r="D12" s="23">
        <v>1.65</v>
      </c>
      <c r="E12" s="23">
        <v>1.99</v>
      </c>
      <c r="F12" s="23">
        <v>2.64</v>
      </c>
      <c r="G12" s="23">
        <v>1.22</v>
      </c>
      <c r="H12" s="23">
        <v>0.66</v>
      </c>
      <c r="I12" s="23">
        <v>2.11</v>
      </c>
      <c r="J12" s="23">
        <v>2.48</v>
      </c>
      <c r="K12" s="29">
        <v>-0.77</v>
      </c>
    </row>
    <row r="13" spans="1:12" ht="12.75" x14ac:dyDescent="0.2">
      <c r="A13" s="21">
        <v>6</v>
      </c>
      <c r="B13" t="s">
        <v>111</v>
      </c>
    </row>
    <row r="14" spans="1:12" ht="12.75" x14ac:dyDescent="0.2">
      <c r="A14" s="21">
        <v>7</v>
      </c>
      <c r="B14" t="s">
        <v>112</v>
      </c>
      <c r="C14" s="29">
        <v>28.16</v>
      </c>
      <c r="D14" s="29">
        <v>23.02</v>
      </c>
      <c r="E14" s="29">
        <v>24.09</v>
      </c>
      <c r="F14" s="29">
        <v>37.92</v>
      </c>
      <c r="G14" s="29">
        <v>34.14</v>
      </c>
      <c r="H14" s="29">
        <v>31.52</v>
      </c>
      <c r="I14" s="29">
        <v>31.86</v>
      </c>
      <c r="J14" s="29">
        <v>22.94</v>
      </c>
      <c r="K14" s="29">
        <v>29.89</v>
      </c>
      <c r="L14" s="29">
        <v>27.25</v>
      </c>
    </row>
    <row r="15" spans="1:12" ht="12.75" x14ac:dyDescent="0.2">
      <c r="A15" s="21">
        <v>8</v>
      </c>
      <c r="B15" t="s">
        <v>113</v>
      </c>
      <c r="C15" s="29">
        <v>45.41</v>
      </c>
      <c r="D15" s="29">
        <v>53.85</v>
      </c>
      <c r="E15" s="29">
        <v>60.11</v>
      </c>
      <c r="F15" s="29">
        <v>55.57</v>
      </c>
      <c r="G15" s="29">
        <v>50.06</v>
      </c>
      <c r="H15" s="29">
        <v>47.24</v>
      </c>
      <c r="I15" s="29">
        <v>52.58</v>
      </c>
      <c r="J15" s="29">
        <v>64.31</v>
      </c>
      <c r="K15" s="29">
        <v>28.9</v>
      </c>
      <c r="L15" s="29">
        <v>29.45</v>
      </c>
    </row>
    <row r="16" spans="1:12" ht="12.75" x14ac:dyDescent="0.2">
      <c r="A16" s="35">
        <v>9</v>
      </c>
      <c r="B16" s="19" t="s">
        <v>114</v>
      </c>
      <c r="C16" s="42">
        <v>1052.19</v>
      </c>
      <c r="D16" s="42">
        <v>1057.69</v>
      </c>
      <c r="E16" s="42">
        <v>1186.8399999999999</v>
      </c>
      <c r="F16" s="42">
        <v>1171.43</v>
      </c>
      <c r="G16" s="42">
        <v>1239.9100000000001</v>
      </c>
      <c r="H16" s="42">
        <v>1113.71</v>
      </c>
      <c r="I16" s="42">
        <v>1351.99</v>
      </c>
      <c r="J16" s="42">
        <v>1219.8499999999999</v>
      </c>
      <c r="K16" s="42">
        <v>1110.77</v>
      </c>
      <c r="L16" s="42">
        <v>1154.51</v>
      </c>
    </row>
    <row r="17" spans="1:12" ht="12.75" x14ac:dyDescent="0.2"/>
    <row r="18" spans="1:12" ht="12.75" x14ac:dyDescent="0.2">
      <c r="B18" s="19" t="s">
        <v>159</v>
      </c>
    </row>
    <row r="19" spans="1:12" ht="12.75" x14ac:dyDescent="0.2">
      <c r="A19" s="28">
        <v>10</v>
      </c>
      <c r="B19" t="s">
        <v>116</v>
      </c>
      <c r="C19" s="29">
        <v>51.05</v>
      </c>
      <c r="D19" s="29">
        <v>59.58</v>
      </c>
      <c r="E19" s="29">
        <v>63.79</v>
      </c>
      <c r="F19" s="29">
        <v>67.56</v>
      </c>
      <c r="G19" s="29">
        <v>70.680000000000007</v>
      </c>
      <c r="H19" s="29">
        <v>82.75</v>
      </c>
      <c r="I19" s="29">
        <v>83.39</v>
      </c>
      <c r="J19" s="30">
        <v>103.36</v>
      </c>
      <c r="K19" s="30">
        <v>108.22</v>
      </c>
      <c r="L19" s="30">
        <v>111.4</v>
      </c>
    </row>
    <row r="20" spans="1:12" ht="12.75" x14ac:dyDescent="0.2">
      <c r="A20" s="28">
        <v>11</v>
      </c>
      <c r="B20" t="s">
        <v>117</v>
      </c>
      <c r="C20" s="29">
        <v>44.04</v>
      </c>
      <c r="D20" s="29">
        <v>43.8</v>
      </c>
      <c r="E20" s="29">
        <v>43.81</v>
      </c>
      <c r="F20" s="29">
        <v>43.96</v>
      </c>
      <c r="G20" s="29">
        <v>44.31</v>
      </c>
      <c r="H20" s="29">
        <v>46.56</v>
      </c>
      <c r="I20" s="29">
        <v>48.75</v>
      </c>
      <c r="J20" s="29">
        <v>48.12</v>
      </c>
      <c r="K20" s="29">
        <v>51.64</v>
      </c>
      <c r="L20" s="29">
        <v>52.55</v>
      </c>
    </row>
    <row r="21" spans="1:12" ht="12.75" x14ac:dyDescent="0.2">
      <c r="A21" s="28">
        <v>12</v>
      </c>
      <c r="B21" t="s">
        <v>118</v>
      </c>
      <c r="C21" s="29">
        <v>16.38</v>
      </c>
      <c r="D21" s="29">
        <v>13.94</v>
      </c>
      <c r="E21" s="29">
        <v>12.43</v>
      </c>
      <c r="F21" s="29">
        <v>13.35</v>
      </c>
      <c r="G21" s="29">
        <v>17.690000000000001</v>
      </c>
      <c r="H21" s="29">
        <v>16.850000000000001</v>
      </c>
      <c r="I21" s="29">
        <v>22.18</v>
      </c>
      <c r="J21" s="29">
        <v>18.309999999999999</v>
      </c>
      <c r="K21" s="29">
        <v>16.25</v>
      </c>
      <c r="L21" s="29">
        <v>16.59</v>
      </c>
    </row>
    <row r="22" spans="1:12" ht="12.75" x14ac:dyDescent="0.2">
      <c r="A22" s="28">
        <v>13</v>
      </c>
      <c r="B22" t="s">
        <v>119</v>
      </c>
      <c r="C22" s="29">
        <v>31.82</v>
      </c>
      <c r="D22" s="29">
        <v>31.45</v>
      </c>
      <c r="E22" s="29">
        <v>30.66</v>
      </c>
      <c r="F22" s="29">
        <v>33.17</v>
      </c>
      <c r="G22" s="29">
        <v>34.17</v>
      </c>
      <c r="H22" s="29">
        <v>32.01</v>
      </c>
      <c r="I22" s="29">
        <v>34.18</v>
      </c>
      <c r="J22" s="29">
        <v>36.46</v>
      </c>
      <c r="K22" s="29">
        <v>39.549999999999997</v>
      </c>
      <c r="L22" s="29">
        <v>40.369999999999997</v>
      </c>
    </row>
    <row r="23" spans="1:12" ht="12.75" x14ac:dyDescent="0.2">
      <c r="A23" s="28">
        <v>14</v>
      </c>
      <c r="B23" t="s">
        <v>120</v>
      </c>
      <c r="C23" s="30">
        <v>134.96</v>
      </c>
      <c r="D23" s="30">
        <v>119.5</v>
      </c>
      <c r="E23" s="30">
        <v>137.6</v>
      </c>
      <c r="F23" s="30">
        <v>161.65</v>
      </c>
      <c r="G23" s="30">
        <v>166.39</v>
      </c>
      <c r="H23" s="30">
        <v>160.86000000000001</v>
      </c>
      <c r="I23" s="30">
        <v>178.82</v>
      </c>
      <c r="J23" s="30">
        <v>143.96</v>
      </c>
      <c r="K23" s="30">
        <v>123.91</v>
      </c>
      <c r="L23" s="30">
        <v>112.56</v>
      </c>
    </row>
    <row r="24" spans="1:12" ht="12.75" x14ac:dyDescent="0.2">
      <c r="A24" s="28">
        <v>15</v>
      </c>
      <c r="B24" t="s">
        <v>121</v>
      </c>
      <c r="C24" s="29">
        <v>10.86</v>
      </c>
      <c r="D24" s="23">
        <v>9.02</v>
      </c>
      <c r="E24" s="23">
        <v>8.39</v>
      </c>
      <c r="F24" s="23">
        <v>7.62</v>
      </c>
      <c r="G24" s="23">
        <v>7.54</v>
      </c>
      <c r="H24" s="29">
        <v>17.53</v>
      </c>
      <c r="I24" s="29">
        <v>10.130000000000001</v>
      </c>
      <c r="J24" s="29">
        <v>11.43</v>
      </c>
      <c r="K24" s="29">
        <v>12.06</v>
      </c>
      <c r="L24" s="29">
        <v>17.25</v>
      </c>
    </row>
    <row r="25" spans="1:12" ht="12.75" x14ac:dyDescent="0.2">
      <c r="A25" s="28">
        <v>16</v>
      </c>
      <c r="B25" t="s">
        <v>122</v>
      </c>
      <c r="C25" s="23">
        <v>8.3699999999999992</v>
      </c>
      <c r="D25" s="29">
        <v>11.14</v>
      </c>
      <c r="E25" s="29">
        <v>10.08</v>
      </c>
      <c r="F25" s="29">
        <v>11.87</v>
      </c>
      <c r="G25" s="29">
        <v>10.4</v>
      </c>
      <c r="H25" s="29">
        <v>12.28</v>
      </c>
      <c r="I25" s="29">
        <v>10.84</v>
      </c>
      <c r="J25" s="23">
        <v>9.3699999999999992</v>
      </c>
      <c r="K25" s="23">
        <v>9.6300000000000008</v>
      </c>
      <c r="L25" s="29">
        <v>10.02</v>
      </c>
    </row>
    <row r="26" spans="1:12" ht="12.75" x14ac:dyDescent="0.2">
      <c r="A26" s="28">
        <v>17</v>
      </c>
      <c r="B26" t="s">
        <v>123</v>
      </c>
      <c r="C26" s="29">
        <v>30.9</v>
      </c>
      <c r="D26" s="29">
        <v>29.34</v>
      </c>
      <c r="E26" s="29">
        <v>30.86</v>
      </c>
      <c r="F26" s="29">
        <v>29.6</v>
      </c>
      <c r="G26" s="29">
        <v>31.14</v>
      </c>
      <c r="H26" s="29">
        <v>32.799999999999997</v>
      </c>
      <c r="I26" s="29">
        <v>32.1</v>
      </c>
      <c r="J26" s="29">
        <v>34.49</v>
      </c>
      <c r="K26" s="29">
        <v>34.909999999999997</v>
      </c>
      <c r="L26" s="29">
        <v>35.369999999999997</v>
      </c>
    </row>
    <row r="27" spans="1:12" ht="12.75" x14ac:dyDescent="0.2">
      <c r="A27" s="28">
        <v>18</v>
      </c>
      <c r="B27" t="s">
        <v>124</v>
      </c>
      <c r="C27" s="29">
        <v>18.350000000000001</v>
      </c>
      <c r="D27" s="29">
        <v>18.59</v>
      </c>
      <c r="E27" s="29">
        <v>20.420000000000002</v>
      </c>
      <c r="F27" s="29">
        <v>22.17</v>
      </c>
      <c r="G27" s="29">
        <v>21.25</v>
      </c>
      <c r="H27" s="29">
        <v>19.920000000000002</v>
      </c>
      <c r="I27" s="29">
        <v>25.71</v>
      </c>
      <c r="J27" s="29">
        <v>30.09</v>
      </c>
      <c r="K27" s="29">
        <v>30.19</v>
      </c>
      <c r="L27" s="29">
        <v>29.85</v>
      </c>
    </row>
    <row r="28" spans="1:12" ht="12.75" x14ac:dyDescent="0.2">
      <c r="A28" s="28">
        <v>19</v>
      </c>
      <c r="B28" t="s">
        <v>125</v>
      </c>
      <c r="C28" s="23">
        <v>9.35</v>
      </c>
      <c r="D28" s="23">
        <v>9.36</v>
      </c>
      <c r="E28" s="23">
        <v>9.64</v>
      </c>
      <c r="F28" s="23">
        <v>9.39</v>
      </c>
      <c r="G28" s="23">
        <v>9.74</v>
      </c>
      <c r="H28" s="23">
        <v>9.56</v>
      </c>
      <c r="I28" s="23">
        <v>9.31</v>
      </c>
      <c r="J28" s="23">
        <v>9.35</v>
      </c>
      <c r="K28" s="23">
        <v>9.44</v>
      </c>
      <c r="L28" s="23">
        <v>9.66</v>
      </c>
    </row>
    <row r="29" spans="1:12" ht="12.75" x14ac:dyDescent="0.2">
      <c r="A29" s="28">
        <v>20</v>
      </c>
      <c r="B29" t="s">
        <v>126</v>
      </c>
      <c r="C29" s="29">
        <v>42.8</v>
      </c>
      <c r="D29" s="29">
        <v>39.93</v>
      </c>
      <c r="E29" s="29">
        <v>46.29</v>
      </c>
      <c r="F29" s="29">
        <v>43.77</v>
      </c>
      <c r="G29" s="29">
        <v>42.78</v>
      </c>
      <c r="H29" s="29">
        <v>41.83</v>
      </c>
      <c r="I29" s="29">
        <v>45.04</v>
      </c>
      <c r="J29" s="29">
        <v>44.93</v>
      </c>
      <c r="K29" s="29">
        <v>37.340000000000003</v>
      </c>
      <c r="L29" s="29">
        <v>39.44</v>
      </c>
    </row>
    <row r="30" spans="1:12" ht="12.75" x14ac:dyDescent="0.2">
      <c r="A30" s="28">
        <v>21</v>
      </c>
      <c r="B30" t="s">
        <v>127</v>
      </c>
      <c r="G30" s="23">
        <v>7.26</v>
      </c>
      <c r="H30" s="23">
        <v>7.86</v>
      </c>
      <c r="I30" s="23">
        <v>8.64</v>
      </c>
      <c r="J30" s="23">
        <v>9.42</v>
      </c>
    </row>
    <row r="31" spans="1:12" ht="12.75" x14ac:dyDescent="0.2">
      <c r="A31" s="28">
        <v>22</v>
      </c>
      <c r="B31" t="s">
        <v>128</v>
      </c>
    </row>
    <row r="32" spans="1:12" ht="12.75" x14ac:dyDescent="0.2">
      <c r="A32" s="28">
        <v>23</v>
      </c>
      <c r="B32" t="s">
        <v>129</v>
      </c>
      <c r="C32" s="29">
        <v>14.61</v>
      </c>
      <c r="D32" s="23">
        <v>7.84</v>
      </c>
      <c r="E32" s="23">
        <v>7.01</v>
      </c>
      <c r="F32" s="23">
        <v>7.46</v>
      </c>
      <c r="G32" s="23">
        <v>6.91</v>
      </c>
      <c r="H32" s="23">
        <v>6.65</v>
      </c>
      <c r="I32" s="23">
        <v>5.46</v>
      </c>
      <c r="J32" s="23">
        <v>7.53</v>
      </c>
      <c r="K32" s="23">
        <v>5.68</v>
      </c>
      <c r="L32" s="23">
        <v>5.93</v>
      </c>
    </row>
    <row r="33" spans="1:12" ht="12.75" x14ac:dyDescent="0.2">
      <c r="A33" s="28">
        <v>24</v>
      </c>
      <c r="B33" t="s">
        <v>130</v>
      </c>
      <c r="C33" s="23">
        <v>2.13</v>
      </c>
      <c r="D33" s="23">
        <v>2.75</v>
      </c>
      <c r="E33" s="23">
        <v>3.85</v>
      </c>
      <c r="F33" s="23">
        <v>3.48</v>
      </c>
      <c r="G33" s="23">
        <v>2.74</v>
      </c>
      <c r="H33" s="23">
        <v>3.5</v>
      </c>
      <c r="I33" s="23">
        <v>2.2599999999999998</v>
      </c>
      <c r="J33" s="23">
        <v>1.22</v>
      </c>
      <c r="K33" s="23">
        <v>1.29</v>
      </c>
      <c r="L33" s="23">
        <v>1.61</v>
      </c>
    </row>
    <row r="34" spans="1:12" ht="12.75" x14ac:dyDescent="0.2">
      <c r="A34" s="28">
        <v>25</v>
      </c>
      <c r="B34" t="s">
        <v>131</v>
      </c>
      <c r="C34" s="29">
        <v>78.290000000000006</v>
      </c>
      <c r="D34" s="29">
        <v>73.64</v>
      </c>
      <c r="E34" s="29">
        <v>78.59</v>
      </c>
      <c r="F34" s="29">
        <v>87.8</v>
      </c>
      <c r="G34" s="29">
        <v>87.59</v>
      </c>
      <c r="H34" s="29">
        <v>92.9</v>
      </c>
      <c r="I34" s="30">
        <v>106.01</v>
      </c>
      <c r="J34" s="29">
        <v>92.18</v>
      </c>
      <c r="K34" s="29">
        <v>88.58</v>
      </c>
      <c r="L34" s="29">
        <v>90.54</v>
      </c>
    </row>
    <row r="35" spans="1:12" ht="12.75" x14ac:dyDescent="0.2">
      <c r="A35" s="28">
        <v>26</v>
      </c>
      <c r="B35" t="s">
        <v>132</v>
      </c>
      <c r="C35" s="29">
        <v>14.58</v>
      </c>
      <c r="D35" s="29">
        <v>14.01</v>
      </c>
      <c r="E35" s="29">
        <v>15.54</v>
      </c>
      <c r="F35" s="29">
        <v>18.48</v>
      </c>
      <c r="G35" s="29">
        <v>18.8</v>
      </c>
      <c r="H35" s="29">
        <v>16.920000000000002</v>
      </c>
      <c r="I35" s="29">
        <v>21.23</v>
      </c>
      <c r="J35" s="29">
        <v>25.86</v>
      </c>
      <c r="K35" s="29">
        <v>26.82</v>
      </c>
      <c r="L35" s="29">
        <v>27.46</v>
      </c>
    </row>
    <row r="36" spans="1:12" ht="12.75" x14ac:dyDescent="0.2">
      <c r="A36" s="28">
        <v>27</v>
      </c>
      <c r="B36" t="s">
        <v>133</v>
      </c>
      <c r="C36" s="29">
        <v>32.14</v>
      </c>
      <c r="D36" s="29">
        <v>31.56</v>
      </c>
      <c r="E36" s="29">
        <v>31.17</v>
      </c>
      <c r="F36" s="29">
        <v>30.29</v>
      </c>
      <c r="G36" s="29">
        <v>30.09</v>
      </c>
      <c r="H36" s="29">
        <v>32</v>
      </c>
      <c r="I36" s="29">
        <v>32.78</v>
      </c>
      <c r="J36" s="29">
        <v>30.06</v>
      </c>
      <c r="K36" s="29">
        <v>30.4</v>
      </c>
      <c r="L36" s="29">
        <v>30.47</v>
      </c>
    </row>
    <row r="37" spans="1:12" ht="12.75" x14ac:dyDescent="0.2">
      <c r="A37" s="37">
        <v>28</v>
      </c>
      <c r="B37" s="19" t="s">
        <v>134</v>
      </c>
      <c r="C37" s="40">
        <v>540.63</v>
      </c>
      <c r="D37" s="40">
        <v>515.42999999999995</v>
      </c>
      <c r="E37" s="40">
        <v>550.14</v>
      </c>
      <c r="F37" s="40">
        <v>591.63</v>
      </c>
      <c r="G37" s="40">
        <v>609.48</v>
      </c>
      <c r="H37" s="40">
        <v>632.77</v>
      </c>
      <c r="I37" s="40">
        <v>676.83</v>
      </c>
      <c r="J37" s="40">
        <v>656.14</v>
      </c>
      <c r="K37" s="40">
        <v>625.91999999999996</v>
      </c>
      <c r="L37" s="40">
        <v>631.08000000000004</v>
      </c>
    </row>
    <row r="38" spans="1:12" ht="12.75" x14ac:dyDescent="0.2"/>
    <row r="39" spans="1:12" ht="12.75" x14ac:dyDescent="0.2">
      <c r="A39" s="28">
        <v>29</v>
      </c>
      <c r="B39" t="s">
        <v>135</v>
      </c>
      <c r="C39" s="29">
        <v>14.74</v>
      </c>
      <c r="D39" s="29">
        <v>15.6</v>
      </c>
      <c r="E39" s="29">
        <v>15.42</v>
      </c>
      <c r="F39" s="29">
        <v>16.43</v>
      </c>
      <c r="G39" s="29">
        <v>17.39</v>
      </c>
      <c r="H39" s="29">
        <v>18.12</v>
      </c>
      <c r="I39" s="29">
        <v>19.28</v>
      </c>
      <c r="J39" s="29">
        <v>18.89</v>
      </c>
      <c r="K39" s="29">
        <v>19.989999999999998</v>
      </c>
      <c r="L39" s="29">
        <v>20.67</v>
      </c>
    </row>
    <row r="40" spans="1:12" ht="12.75" x14ac:dyDescent="0.2">
      <c r="A40" s="28">
        <v>30</v>
      </c>
      <c r="B40" t="s">
        <v>136</v>
      </c>
      <c r="C40" s="23">
        <v>6.83</v>
      </c>
      <c r="D40" s="23">
        <v>7.38</v>
      </c>
      <c r="E40" s="23">
        <v>7.26</v>
      </c>
      <c r="F40" s="23">
        <v>7.09</v>
      </c>
      <c r="G40" s="23">
        <v>4.9000000000000004</v>
      </c>
      <c r="H40" s="23">
        <v>9</v>
      </c>
      <c r="I40" s="23">
        <v>6.66</v>
      </c>
      <c r="J40" s="23">
        <v>5.91</v>
      </c>
      <c r="K40" s="23">
        <v>6.19</v>
      </c>
      <c r="L40" s="23">
        <v>6.33</v>
      </c>
    </row>
    <row r="41" spans="1:12" ht="12.75" x14ac:dyDescent="0.2">
      <c r="A41" s="28">
        <v>31</v>
      </c>
      <c r="B41" t="s">
        <v>137</v>
      </c>
      <c r="C41" s="29">
        <v>33.880000000000003</v>
      </c>
      <c r="D41" s="29">
        <v>34.130000000000003</v>
      </c>
      <c r="E41" s="29">
        <v>34.07</v>
      </c>
      <c r="F41" s="29">
        <v>34.22</v>
      </c>
      <c r="G41" s="29">
        <v>35.270000000000003</v>
      </c>
      <c r="H41" s="29">
        <v>35.590000000000003</v>
      </c>
      <c r="I41" s="29">
        <v>35.96</v>
      </c>
      <c r="J41" s="29">
        <v>34.28</v>
      </c>
      <c r="K41" s="29">
        <v>34.69</v>
      </c>
      <c r="L41" s="29">
        <v>35.130000000000003</v>
      </c>
    </row>
    <row r="42" spans="1:12" ht="12.75" x14ac:dyDescent="0.2">
      <c r="A42" s="28">
        <v>32</v>
      </c>
      <c r="B42" t="s">
        <v>138</v>
      </c>
      <c r="C42" s="29">
        <v>11.83</v>
      </c>
      <c r="D42" s="29">
        <v>12.51</v>
      </c>
      <c r="E42" s="29">
        <v>13.48</v>
      </c>
      <c r="F42" s="29">
        <v>14.06</v>
      </c>
      <c r="G42" s="29">
        <v>15.36</v>
      </c>
      <c r="H42" s="29">
        <v>10.71</v>
      </c>
      <c r="I42" s="23">
        <v>8.58</v>
      </c>
      <c r="J42" s="29">
        <v>10.61</v>
      </c>
      <c r="K42" s="29">
        <v>11</v>
      </c>
      <c r="L42" s="29">
        <v>11.17</v>
      </c>
    </row>
    <row r="43" spans="1:12" ht="12.75" x14ac:dyDescent="0.2">
      <c r="A43" s="28">
        <v>33</v>
      </c>
      <c r="B43" t="s">
        <v>139</v>
      </c>
      <c r="C43" s="30">
        <v>112.84</v>
      </c>
      <c r="D43" s="30">
        <v>107.17</v>
      </c>
      <c r="E43" s="30">
        <v>100.8</v>
      </c>
      <c r="F43" s="29">
        <v>97.92</v>
      </c>
      <c r="G43" s="29">
        <v>98.86</v>
      </c>
      <c r="H43" s="29">
        <v>87.41</v>
      </c>
      <c r="I43" s="30">
        <v>100.35</v>
      </c>
      <c r="J43" s="30">
        <v>146.16</v>
      </c>
      <c r="K43" s="30">
        <v>160.69999999999999</v>
      </c>
      <c r="L43" s="30">
        <v>181.23</v>
      </c>
    </row>
    <row r="44" spans="1:12" ht="12.75" x14ac:dyDescent="0.2">
      <c r="A44" s="28">
        <v>34</v>
      </c>
      <c r="B44" t="s">
        <v>140</v>
      </c>
      <c r="C44" s="29">
        <v>26.41</v>
      </c>
      <c r="D44" s="29">
        <v>25.11</v>
      </c>
      <c r="E44" s="29">
        <v>27.01</v>
      </c>
      <c r="F44" s="29">
        <v>27.8</v>
      </c>
      <c r="G44" s="29">
        <v>35.31</v>
      </c>
      <c r="H44" s="29">
        <v>31.79</v>
      </c>
      <c r="I44" s="29">
        <v>38.130000000000003</v>
      </c>
      <c r="J44" s="29">
        <v>44.02</v>
      </c>
      <c r="K44" s="29">
        <v>45.02</v>
      </c>
      <c r="L44" s="29">
        <v>45.65</v>
      </c>
    </row>
    <row r="45" spans="1:12" ht="12.75" x14ac:dyDescent="0.2">
      <c r="A45" s="37">
        <v>35</v>
      </c>
      <c r="B45" s="19" t="s">
        <v>141</v>
      </c>
      <c r="C45" s="40">
        <v>206.53</v>
      </c>
      <c r="D45" s="40">
        <v>201.91</v>
      </c>
      <c r="E45" s="40">
        <v>198.05</v>
      </c>
      <c r="F45" s="40">
        <v>197.53</v>
      </c>
      <c r="G45" s="40">
        <v>207.1</v>
      </c>
      <c r="H45" s="40">
        <v>192.62</v>
      </c>
      <c r="I45" s="40">
        <v>208.95</v>
      </c>
      <c r="J45" s="40">
        <v>259.87</v>
      </c>
      <c r="K45" s="40">
        <v>277.58</v>
      </c>
      <c r="L45" s="40">
        <v>300.18</v>
      </c>
    </row>
    <row r="46" spans="1:12" ht="12.75" x14ac:dyDescent="0.2">
      <c r="A46" s="37">
        <v>36</v>
      </c>
      <c r="B46" s="19" t="s">
        <v>142</v>
      </c>
      <c r="C46" s="40">
        <v>747.16</v>
      </c>
      <c r="D46" s="40">
        <v>717.34</v>
      </c>
      <c r="E46" s="40">
        <v>748.19</v>
      </c>
      <c r="F46" s="40">
        <v>789.15</v>
      </c>
      <c r="G46" s="40">
        <v>816.58</v>
      </c>
      <c r="H46" s="40">
        <v>825.39</v>
      </c>
      <c r="I46" s="40">
        <v>885.78</v>
      </c>
      <c r="J46" s="40">
        <v>916.01</v>
      </c>
      <c r="K46" s="40">
        <v>903.5</v>
      </c>
      <c r="L46" s="40">
        <v>931.26</v>
      </c>
    </row>
    <row r="47" spans="1:12" ht="12.75" x14ac:dyDescent="0.2">
      <c r="A47" s="28">
        <v>37</v>
      </c>
      <c r="B47" t="s">
        <v>143</v>
      </c>
      <c r="C47" s="29">
        <v>52.62</v>
      </c>
      <c r="D47" s="29">
        <v>54.38</v>
      </c>
      <c r="E47" s="29">
        <v>55.92</v>
      </c>
      <c r="F47" s="29">
        <v>57.32</v>
      </c>
      <c r="G47" s="29">
        <v>59.19</v>
      </c>
      <c r="H47" s="29">
        <v>64.66</v>
      </c>
      <c r="I47" s="29">
        <v>61.23</v>
      </c>
      <c r="J47" s="29">
        <v>63.62</v>
      </c>
      <c r="K47" s="29">
        <v>61.11</v>
      </c>
      <c r="L47" s="29">
        <v>59.14</v>
      </c>
    </row>
    <row r="48" spans="1:12" ht="12.75" x14ac:dyDescent="0.2">
      <c r="A48" s="37">
        <v>38</v>
      </c>
      <c r="B48" s="19" t="s">
        <v>144</v>
      </c>
      <c r="C48" s="40">
        <v>799.78</v>
      </c>
      <c r="D48" s="40">
        <v>771.72</v>
      </c>
      <c r="E48" s="40">
        <v>804.1</v>
      </c>
      <c r="F48" s="40">
        <v>846.47</v>
      </c>
      <c r="G48" s="40">
        <v>875.77</v>
      </c>
      <c r="H48" s="40">
        <v>890.06</v>
      </c>
      <c r="I48" s="40">
        <v>947.01</v>
      </c>
      <c r="J48" s="40">
        <v>979.63</v>
      </c>
      <c r="K48" s="40">
        <v>964.62</v>
      </c>
      <c r="L48" s="40">
        <v>990.33</v>
      </c>
    </row>
    <row r="49" spans="2:12" ht="12.75" x14ac:dyDescent="0.2"/>
    <row r="50" spans="2:12" ht="12.75" x14ac:dyDescent="0.2">
      <c r="C50" s="30">
        <v>252.41</v>
      </c>
      <c r="D50" s="30">
        <v>285.97000000000003</v>
      </c>
      <c r="E50" s="30">
        <v>382.74</v>
      </c>
      <c r="F50" s="30">
        <v>324.95999999999998</v>
      </c>
      <c r="G50" s="30">
        <v>364.15</v>
      </c>
      <c r="H50" s="30">
        <v>223.66</v>
      </c>
      <c r="I50" s="30">
        <v>404.98</v>
      </c>
      <c r="J50" s="30">
        <v>240.22</v>
      </c>
      <c r="K50" s="30">
        <v>146.15</v>
      </c>
      <c r="L50" s="30">
        <v>164.18</v>
      </c>
    </row>
    <row r="51" spans="2:12" ht="12.75" x14ac:dyDescent="0.2"/>
    <row r="52" spans="2:12" ht="12.75" x14ac:dyDescent="0.2">
      <c r="B52" s="20" t="s">
        <v>102</v>
      </c>
      <c r="C52" s="52" t="str">
        <f>HYPERLINK("mailto:econ@beeflambnz.com","econ@beeflambnz.com")</f>
        <v>econ@beeflambnz.com</v>
      </c>
      <c r="D52" s="51"/>
      <c r="E52" s="51"/>
      <c r="F52" s="18" t="s">
        <v>54</v>
      </c>
      <c r="L52" s="20" t="s">
        <v>103</v>
      </c>
    </row>
  </sheetData>
  <mergeCells count="1">
    <mergeCell ref="C52:E52"/>
  </mergeCells>
  <hyperlinks>
    <hyperlink ref="L2" location="Notes!A1" display="Notes tab" xr:uid="{00000000-0004-0000-0400-000000000000}"/>
    <hyperlink ref="F52" location="Notes!A1" display="Notes tab" xr:uid="{00000000-0004-0000-0400-000001000000}"/>
  </hyperlinks>
  <pageMargins left="0.7" right="0.7" top="0.75" bottom="0.75" header="0.3" footer="0.3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43"/>
  <sheetViews>
    <sheetView workbookViewId="0"/>
  </sheetViews>
  <sheetFormatPr defaultRowHeight="15" x14ac:dyDescent="0.2"/>
  <cols>
    <col min="1" max="1" width="9" customWidth="1"/>
    <col min="2" max="2" width="36" customWidth="1"/>
    <col min="3" max="12" width="10.42578125" customWidth="1"/>
  </cols>
  <sheetData>
    <row r="1" spans="1:12" ht="18" x14ac:dyDescent="0.25">
      <c r="A1" s="15" t="s">
        <v>51</v>
      </c>
      <c r="B1" s="1" t="s">
        <v>52</v>
      </c>
      <c r="L1" s="16">
        <v>45538</v>
      </c>
    </row>
    <row r="2" spans="1:12" x14ac:dyDescent="0.25">
      <c r="B2" s="17" t="s">
        <v>160</v>
      </c>
      <c r="L2" s="18" t="s">
        <v>54</v>
      </c>
    </row>
    <row r="3" spans="1:12" ht="12.75" x14ac:dyDescent="0.2">
      <c r="B3" s="19" t="s">
        <v>55</v>
      </c>
    </row>
    <row r="4" spans="1:12" ht="12.75" x14ac:dyDescent="0.2">
      <c r="K4" s="20" t="s">
        <v>56</v>
      </c>
      <c r="L4" s="20" t="s">
        <v>57</v>
      </c>
    </row>
    <row r="5" spans="1:12" ht="12.75" x14ac:dyDescent="0.2">
      <c r="C5" s="20" t="s">
        <v>58</v>
      </c>
      <c r="D5" s="20" t="s">
        <v>59</v>
      </c>
      <c r="E5" s="20" t="s">
        <v>60</v>
      </c>
      <c r="F5" s="20" t="s">
        <v>61</v>
      </c>
      <c r="G5" s="20" t="s">
        <v>62</v>
      </c>
      <c r="H5" s="20" t="s">
        <v>63</v>
      </c>
      <c r="I5" s="20" t="s">
        <v>64</v>
      </c>
      <c r="J5" s="20" t="s">
        <v>65</v>
      </c>
      <c r="K5" s="20" t="s">
        <v>66</v>
      </c>
      <c r="L5" s="20" t="s">
        <v>67</v>
      </c>
    </row>
    <row r="6" spans="1:12" ht="12.75" x14ac:dyDescent="0.2"/>
    <row r="7" spans="1:12" ht="12.75" x14ac:dyDescent="0.2">
      <c r="B7" s="19" t="s">
        <v>161</v>
      </c>
    </row>
    <row r="8" spans="1:12" ht="12.75" x14ac:dyDescent="0.2">
      <c r="A8" s="21">
        <v>1</v>
      </c>
      <c r="B8" t="s">
        <v>162</v>
      </c>
      <c r="C8" s="43">
        <v>4166059</v>
      </c>
      <c r="D8" s="43">
        <v>4610958</v>
      </c>
      <c r="E8" s="43">
        <v>4881735</v>
      </c>
      <c r="F8" s="43">
        <v>4928757</v>
      </c>
      <c r="G8" s="43">
        <v>5201168</v>
      </c>
      <c r="H8" s="43">
        <v>6208007</v>
      </c>
      <c r="I8" s="43">
        <v>7128634</v>
      </c>
      <c r="J8" s="43">
        <v>7190961</v>
      </c>
      <c r="K8" s="43">
        <v>7190961</v>
      </c>
      <c r="L8" s="43">
        <v>7190961</v>
      </c>
    </row>
    <row r="9" spans="1:12" ht="12.75" x14ac:dyDescent="0.2">
      <c r="A9" s="21">
        <v>2</v>
      </c>
      <c r="B9" t="s">
        <v>163</v>
      </c>
      <c r="C9" s="32">
        <v>44041</v>
      </c>
      <c r="D9" s="32">
        <v>47774</v>
      </c>
      <c r="E9" s="32">
        <v>52513</v>
      </c>
      <c r="F9" s="32">
        <v>55090</v>
      </c>
      <c r="G9" s="32">
        <v>60655</v>
      </c>
      <c r="H9" s="32">
        <v>61199</v>
      </c>
      <c r="I9" s="32">
        <v>67766</v>
      </c>
      <c r="J9" s="32">
        <v>71034</v>
      </c>
      <c r="K9" s="32">
        <v>67127</v>
      </c>
      <c r="L9" s="32">
        <v>64611</v>
      </c>
    </row>
    <row r="10" spans="1:12" ht="12.75" x14ac:dyDescent="0.2">
      <c r="A10" s="21">
        <v>3</v>
      </c>
      <c r="B10" t="s">
        <v>164</v>
      </c>
      <c r="C10" s="32">
        <v>26082</v>
      </c>
      <c r="D10" s="32">
        <v>28621</v>
      </c>
      <c r="E10" s="32">
        <v>32116</v>
      </c>
      <c r="F10" s="32">
        <v>34075</v>
      </c>
      <c r="G10" s="32">
        <v>34635</v>
      </c>
      <c r="H10" s="32">
        <v>32614</v>
      </c>
      <c r="I10" s="32">
        <v>36933</v>
      </c>
      <c r="J10" s="32">
        <v>45522</v>
      </c>
      <c r="K10" s="32">
        <v>43018</v>
      </c>
      <c r="L10" s="32">
        <v>41405</v>
      </c>
    </row>
    <row r="11" spans="1:12" ht="12.75" x14ac:dyDescent="0.2">
      <c r="A11" s="21">
        <v>4</v>
      </c>
      <c r="B11" t="s">
        <v>165</v>
      </c>
      <c r="C11" s="33">
        <v>138712</v>
      </c>
      <c r="D11" s="33">
        <v>171384</v>
      </c>
      <c r="E11" s="33">
        <v>203500</v>
      </c>
      <c r="F11" s="33">
        <v>221514</v>
      </c>
      <c r="G11" s="33">
        <v>185204</v>
      </c>
      <c r="H11" s="33">
        <v>205735</v>
      </c>
      <c r="I11" s="33">
        <v>243435</v>
      </c>
      <c r="J11" s="33">
        <v>245257</v>
      </c>
      <c r="K11" s="33">
        <v>197714</v>
      </c>
      <c r="L11" s="33">
        <v>197733</v>
      </c>
    </row>
    <row r="12" spans="1:12" ht="12.75" x14ac:dyDescent="0.2">
      <c r="A12" s="21">
        <v>5</v>
      </c>
      <c r="B12" t="s">
        <v>166</v>
      </c>
      <c r="C12" s="33">
        <v>420671</v>
      </c>
      <c r="D12" s="33">
        <v>494156</v>
      </c>
      <c r="E12" s="33">
        <v>505563</v>
      </c>
      <c r="F12" s="33">
        <v>505643</v>
      </c>
      <c r="G12" s="33">
        <v>450627</v>
      </c>
      <c r="H12" s="33">
        <v>462924</v>
      </c>
      <c r="I12" s="33">
        <v>504790</v>
      </c>
      <c r="J12" s="33">
        <v>618294</v>
      </c>
      <c r="K12" s="33">
        <v>603796</v>
      </c>
      <c r="L12" s="33">
        <v>646333</v>
      </c>
    </row>
    <row r="13" spans="1:12" ht="12.75" x14ac:dyDescent="0.2">
      <c r="A13" s="21">
        <v>6</v>
      </c>
      <c r="B13" t="s">
        <v>167</v>
      </c>
      <c r="C13" s="24">
        <v>1545</v>
      </c>
      <c r="D13" s="24">
        <v>1735</v>
      </c>
      <c r="E13" s="24">
        <v>2243</v>
      </c>
      <c r="F13" s="24">
        <v>2721</v>
      </c>
      <c r="G13" s="24">
        <v>2238</v>
      </c>
      <c r="H13" s="24">
        <v>1577</v>
      </c>
      <c r="I13" s="24">
        <v>1889</v>
      </c>
      <c r="J13" s="24">
        <v>2175</v>
      </c>
      <c r="K13" s="24">
        <v>2560</v>
      </c>
      <c r="L13" s="24">
        <v>2560</v>
      </c>
    </row>
    <row r="14" spans="1:12" ht="12.75" x14ac:dyDescent="0.2">
      <c r="A14" s="21">
        <v>7</v>
      </c>
      <c r="B14" t="s">
        <v>168</v>
      </c>
      <c r="C14" s="28">
        <v>27</v>
      </c>
      <c r="D14" s="28">
        <v>26</v>
      </c>
      <c r="F14" s="28">
        <v>61</v>
      </c>
      <c r="G14" s="28">
        <v>47</v>
      </c>
      <c r="H14" s="28">
        <v>46</v>
      </c>
      <c r="I14" s="28">
        <v>49</v>
      </c>
    </row>
    <row r="15" spans="1:12" ht="12.75" x14ac:dyDescent="0.2">
      <c r="A15" s="19"/>
      <c r="B15" s="19" t="s">
        <v>169</v>
      </c>
      <c r="C15" s="44">
        <v>4797137</v>
      </c>
      <c r="D15" s="44">
        <v>5354654</v>
      </c>
      <c r="E15" s="44">
        <v>5677670</v>
      </c>
      <c r="F15" s="44">
        <v>5747861</v>
      </c>
      <c r="G15" s="44">
        <v>5934574</v>
      </c>
      <c r="H15" s="44">
        <v>6972102</v>
      </c>
      <c r="I15" s="44">
        <v>7983496</v>
      </c>
      <c r="J15" s="44">
        <v>8173243</v>
      </c>
      <c r="K15" s="44">
        <v>8105176</v>
      </c>
      <c r="L15" s="44">
        <v>8143603</v>
      </c>
    </row>
    <row r="16" spans="1:12" ht="12.75" x14ac:dyDescent="0.2">
      <c r="C16" s="45">
        <v>1052.19</v>
      </c>
      <c r="D16" s="45">
        <v>1057.69</v>
      </c>
      <c r="E16" s="45">
        <v>1186.8399999999999</v>
      </c>
      <c r="F16" s="45">
        <v>1171.43</v>
      </c>
      <c r="G16" s="45">
        <v>1239.9100000000001</v>
      </c>
      <c r="H16" s="45">
        <v>1113.71</v>
      </c>
      <c r="I16" s="45">
        <v>1351.99</v>
      </c>
      <c r="J16" s="45">
        <v>1219.8499999999999</v>
      </c>
      <c r="K16" s="45">
        <v>1110.77</v>
      </c>
      <c r="L16" s="45">
        <v>1154.51</v>
      </c>
    </row>
    <row r="17" spans="1:12" ht="12.75" x14ac:dyDescent="0.2">
      <c r="A17" s="21">
        <v>8</v>
      </c>
      <c r="B17" t="s">
        <v>170</v>
      </c>
      <c r="C17" s="32">
        <v>83584</v>
      </c>
      <c r="D17" s="32">
        <v>97305</v>
      </c>
      <c r="E17" s="33">
        <v>137335</v>
      </c>
      <c r="F17" s="33">
        <v>132349</v>
      </c>
      <c r="G17" s="33">
        <v>130621</v>
      </c>
      <c r="H17" s="33">
        <v>111320</v>
      </c>
      <c r="I17" s="33">
        <v>198964</v>
      </c>
      <c r="J17" s="33">
        <v>177673</v>
      </c>
      <c r="K17" s="33">
        <v>196673</v>
      </c>
      <c r="L17" s="33">
        <v>197673</v>
      </c>
    </row>
    <row r="18" spans="1:12" ht="12.75" x14ac:dyDescent="0.2">
      <c r="A18" s="21">
        <v>9</v>
      </c>
      <c r="B18" t="s">
        <v>171</v>
      </c>
      <c r="C18" s="32">
        <v>85766</v>
      </c>
      <c r="D18" s="32">
        <v>87001</v>
      </c>
      <c r="E18" s="32">
        <v>77684</v>
      </c>
      <c r="F18" s="32">
        <v>55383</v>
      </c>
      <c r="G18" s="32">
        <v>55967</v>
      </c>
      <c r="H18" s="32">
        <v>30964</v>
      </c>
      <c r="I18" s="32">
        <v>58128</v>
      </c>
      <c r="J18" s="32">
        <v>44240</v>
      </c>
      <c r="K18" s="32">
        <v>45140</v>
      </c>
      <c r="L18" s="32">
        <v>46140</v>
      </c>
    </row>
    <row r="19" spans="1:12" ht="12.75" x14ac:dyDescent="0.2">
      <c r="A19" s="28">
        <v>10</v>
      </c>
      <c r="B19" t="s">
        <v>172</v>
      </c>
      <c r="C19" s="24">
        <v>5216</v>
      </c>
      <c r="D19" s="24">
        <v>2586</v>
      </c>
      <c r="E19" s="24">
        <v>4649</v>
      </c>
      <c r="F19" s="24">
        <v>6170</v>
      </c>
      <c r="G19" s="24">
        <v>5220</v>
      </c>
      <c r="H19" s="24">
        <v>5349</v>
      </c>
      <c r="I19" s="24">
        <v>4665</v>
      </c>
      <c r="J19" s="24">
        <v>6711</v>
      </c>
      <c r="K19" s="24">
        <v>6711</v>
      </c>
      <c r="L19" s="24">
        <v>6711</v>
      </c>
    </row>
    <row r="20" spans="1:12" ht="12.75" x14ac:dyDescent="0.2">
      <c r="A20" s="28">
        <v>11</v>
      </c>
      <c r="B20" t="s">
        <v>173</v>
      </c>
      <c r="C20" s="33">
        <v>242946</v>
      </c>
      <c r="D20" s="33">
        <v>340353</v>
      </c>
      <c r="E20" s="33">
        <v>348914</v>
      </c>
      <c r="F20" s="33">
        <v>360253</v>
      </c>
      <c r="G20" s="33">
        <v>437267</v>
      </c>
      <c r="H20" s="33">
        <v>471390</v>
      </c>
      <c r="I20" s="33">
        <v>553406</v>
      </c>
      <c r="J20" s="33">
        <v>475875</v>
      </c>
      <c r="K20" s="33">
        <v>487575</v>
      </c>
      <c r="L20" s="33">
        <v>500675</v>
      </c>
    </row>
    <row r="21" spans="1:12" ht="12.75" x14ac:dyDescent="0.2">
      <c r="A21" s="28">
        <v>12</v>
      </c>
      <c r="B21" t="s">
        <v>174</v>
      </c>
      <c r="C21" s="32">
        <v>29639</v>
      </c>
      <c r="D21" s="32">
        <v>37026</v>
      </c>
      <c r="E21" s="32">
        <v>67130</v>
      </c>
      <c r="F21" s="32">
        <v>64063</v>
      </c>
      <c r="G21" s="32">
        <v>58724</v>
      </c>
      <c r="H21" s="32">
        <v>55625</v>
      </c>
      <c r="I21" s="32">
        <v>29550</v>
      </c>
      <c r="J21" s="32">
        <v>30820</v>
      </c>
      <c r="K21" s="32">
        <v>30820</v>
      </c>
      <c r="L21" s="32">
        <v>30820</v>
      </c>
    </row>
    <row r="22" spans="1:12" ht="12.75" x14ac:dyDescent="0.2">
      <c r="A22" s="28">
        <v>13</v>
      </c>
      <c r="B22" t="s">
        <v>175</v>
      </c>
      <c r="C22" s="33">
        <v>223171</v>
      </c>
      <c r="D22" s="33">
        <v>228541</v>
      </c>
      <c r="E22" s="33">
        <v>244606</v>
      </c>
      <c r="F22" s="33">
        <v>292070</v>
      </c>
      <c r="G22" s="33">
        <v>302711</v>
      </c>
      <c r="H22" s="33">
        <v>329678</v>
      </c>
      <c r="I22" s="33">
        <v>353313</v>
      </c>
      <c r="J22" s="33">
        <v>360583</v>
      </c>
      <c r="K22" s="33">
        <v>360583</v>
      </c>
      <c r="L22" s="33">
        <v>360583</v>
      </c>
    </row>
    <row r="23" spans="1:12" ht="12.75" x14ac:dyDescent="0.2">
      <c r="A23" s="28">
        <v>14</v>
      </c>
      <c r="B23" t="s">
        <v>176</v>
      </c>
      <c r="C23" s="24">
        <v>8713</v>
      </c>
      <c r="D23" s="24">
        <v>9493</v>
      </c>
      <c r="E23" s="24">
        <v>9175</v>
      </c>
      <c r="F23" s="24">
        <v>8640</v>
      </c>
      <c r="G23" s="24">
        <v>6787</v>
      </c>
      <c r="H23" s="24">
        <v>6524</v>
      </c>
      <c r="I23" s="24">
        <v>6799</v>
      </c>
      <c r="J23" s="24">
        <v>6517</v>
      </c>
      <c r="K23" s="24">
        <v>6517</v>
      </c>
      <c r="L23" s="24">
        <v>6517</v>
      </c>
    </row>
    <row r="24" spans="1:12" ht="12.75" x14ac:dyDescent="0.2">
      <c r="A24" s="19"/>
      <c r="B24" s="19" t="s">
        <v>177</v>
      </c>
      <c r="C24" s="44">
        <v>5476172</v>
      </c>
      <c r="D24" s="44">
        <v>6156959</v>
      </c>
      <c r="E24" s="44">
        <v>6567163</v>
      </c>
      <c r="F24" s="44">
        <v>6666789</v>
      </c>
      <c r="G24" s="44">
        <v>6931871</v>
      </c>
      <c r="H24" s="44">
        <v>7982952</v>
      </c>
      <c r="I24" s="44">
        <v>9188321</v>
      </c>
      <c r="J24" s="44">
        <v>9275662</v>
      </c>
      <c r="K24" s="44">
        <v>9239195</v>
      </c>
      <c r="L24" s="44">
        <v>9292722</v>
      </c>
    </row>
    <row r="25" spans="1:12" ht="12.75" x14ac:dyDescent="0.2">
      <c r="C25" s="23">
        <v>8.3699999999999992</v>
      </c>
      <c r="D25" s="29">
        <v>11.14</v>
      </c>
      <c r="E25" s="29">
        <v>10.08</v>
      </c>
      <c r="F25" s="29">
        <v>11.87</v>
      </c>
      <c r="G25" s="29">
        <v>10.4</v>
      </c>
      <c r="H25" s="29">
        <v>12.28</v>
      </c>
      <c r="I25" s="29">
        <v>10.84</v>
      </c>
      <c r="J25" s="23">
        <v>9.3699999999999992</v>
      </c>
      <c r="K25" s="23">
        <v>9.6300000000000008</v>
      </c>
      <c r="L25" s="29">
        <v>10.02</v>
      </c>
    </row>
    <row r="26" spans="1:12" ht="12.75" x14ac:dyDescent="0.2">
      <c r="B26" s="19" t="s">
        <v>178</v>
      </c>
      <c r="C26" s="29">
        <v>30.9</v>
      </c>
      <c r="D26" s="29">
        <v>29.34</v>
      </c>
      <c r="E26" s="29">
        <v>30.86</v>
      </c>
      <c r="F26" s="29">
        <v>29.6</v>
      </c>
      <c r="G26" s="29">
        <v>31.14</v>
      </c>
      <c r="H26" s="29">
        <v>32.799999999999997</v>
      </c>
      <c r="I26" s="29">
        <v>32.1</v>
      </c>
      <c r="J26" s="29">
        <v>34.49</v>
      </c>
      <c r="K26" s="29">
        <v>34.909999999999997</v>
      </c>
      <c r="L26" s="29">
        <v>35.369999999999997</v>
      </c>
    </row>
    <row r="27" spans="1:12" ht="12.75" x14ac:dyDescent="0.2">
      <c r="A27" s="28">
        <v>15</v>
      </c>
      <c r="B27" t="s">
        <v>179</v>
      </c>
      <c r="C27" s="32">
        <v>85385</v>
      </c>
      <c r="D27" s="32">
        <v>79775</v>
      </c>
      <c r="E27" s="32">
        <v>82180</v>
      </c>
      <c r="F27" s="32">
        <v>93112</v>
      </c>
      <c r="G27" s="32">
        <v>95430</v>
      </c>
      <c r="H27" s="32">
        <v>94936</v>
      </c>
      <c r="I27" s="32">
        <v>93046</v>
      </c>
      <c r="J27" s="33">
        <v>122367</v>
      </c>
      <c r="K27" s="33">
        <v>131549</v>
      </c>
      <c r="L27" s="33">
        <v>126585</v>
      </c>
    </row>
    <row r="28" spans="1:12" ht="12.75" x14ac:dyDescent="0.2">
      <c r="A28" s="28">
        <v>16</v>
      </c>
      <c r="B28" t="s">
        <v>180</v>
      </c>
      <c r="C28" s="33">
        <v>577224</v>
      </c>
      <c r="D28" s="33">
        <v>630401</v>
      </c>
      <c r="E28" s="33">
        <v>635602</v>
      </c>
      <c r="F28" s="33">
        <v>648682</v>
      </c>
      <c r="G28" s="33">
        <v>750284</v>
      </c>
      <c r="H28" s="33">
        <v>778783</v>
      </c>
      <c r="I28" s="33">
        <v>879865</v>
      </c>
      <c r="J28" s="33">
        <v>957528</v>
      </c>
      <c r="K28" s="33">
        <v>960423</v>
      </c>
      <c r="L28" s="33">
        <v>960423</v>
      </c>
    </row>
    <row r="29" spans="1:12" ht="18" x14ac:dyDescent="0.25">
      <c r="A29" s="28">
        <v>17</v>
      </c>
      <c r="B29" t="s">
        <v>222</v>
      </c>
      <c r="C29" s="33">
        <v>649421</v>
      </c>
      <c r="D29" s="33">
        <v>750455</v>
      </c>
      <c r="E29" s="33">
        <v>926046</v>
      </c>
      <c r="F29" s="33">
        <v>880603</v>
      </c>
      <c r="G29" s="33">
        <v>956697</v>
      </c>
      <c r="H29" s="43">
        <v>1111156</v>
      </c>
      <c r="I29" s="43">
        <v>1370734</v>
      </c>
      <c r="J29" s="43">
        <v>1619618</v>
      </c>
      <c r="K29" s="43">
        <v>1617222</v>
      </c>
      <c r="L29" s="43">
        <v>1618076</v>
      </c>
    </row>
    <row r="30" spans="1:12" ht="12.75" x14ac:dyDescent="0.2">
      <c r="A30" s="28">
        <v>18</v>
      </c>
      <c r="B30" t="s">
        <v>181</v>
      </c>
      <c r="C30" s="43">
        <v>4164142</v>
      </c>
      <c r="D30" s="43">
        <v>4696328</v>
      </c>
      <c r="E30" s="43">
        <v>4923335</v>
      </c>
      <c r="F30" s="43">
        <v>5044392</v>
      </c>
      <c r="G30" s="43">
        <v>5129460</v>
      </c>
      <c r="H30" s="43">
        <v>5998077</v>
      </c>
      <c r="I30" s="43">
        <v>6844676</v>
      </c>
      <c r="J30" s="43">
        <v>6576149</v>
      </c>
      <c r="K30" s="43">
        <v>6530001</v>
      </c>
      <c r="L30" s="43">
        <v>6587638</v>
      </c>
    </row>
    <row r="31" spans="1:12" ht="12.75" x14ac:dyDescent="0.2">
      <c r="A31" s="19"/>
      <c r="B31" s="19" t="s">
        <v>182</v>
      </c>
      <c r="C31" s="44">
        <v>5476172</v>
      </c>
      <c r="D31" s="44">
        <v>6156959</v>
      </c>
      <c r="E31" s="44">
        <v>6567163</v>
      </c>
      <c r="F31" s="44">
        <v>6666789</v>
      </c>
      <c r="G31" s="44">
        <v>6931871</v>
      </c>
      <c r="H31" s="44">
        <v>7982952</v>
      </c>
      <c r="I31" s="44">
        <v>9188321</v>
      </c>
      <c r="J31" s="44">
        <v>9275662</v>
      </c>
      <c r="K31" s="44">
        <v>9239195</v>
      </c>
      <c r="L31" s="44">
        <v>9292722</v>
      </c>
    </row>
    <row r="32" spans="1:12" ht="12.75" x14ac:dyDescent="0.2">
      <c r="C32" s="29">
        <v>14.61</v>
      </c>
      <c r="D32" s="23">
        <v>7.84</v>
      </c>
      <c r="E32" s="23">
        <v>7.01</v>
      </c>
      <c r="F32" s="23">
        <v>7.46</v>
      </c>
      <c r="G32" s="23">
        <v>6.91</v>
      </c>
      <c r="H32" s="23">
        <v>6.65</v>
      </c>
      <c r="I32" s="23">
        <v>5.46</v>
      </c>
      <c r="J32" s="23">
        <v>7.53</v>
      </c>
      <c r="K32" s="23">
        <v>5.68</v>
      </c>
      <c r="L32" s="23">
        <v>5.93</v>
      </c>
    </row>
    <row r="33" spans="1:12" ht="12.75" x14ac:dyDescent="0.2">
      <c r="A33" s="28">
        <v>19</v>
      </c>
      <c r="B33" t="s">
        <v>183</v>
      </c>
      <c r="C33" s="24">
        <v>1394</v>
      </c>
      <c r="D33" s="24">
        <v>1439</v>
      </c>
      <c r="E33" s="24">
        <v>1339</v>
      </c>
      <c r="F33" s="24">
        <v>1245</v>
      </c>
      <c r="G33" s="24">
        <v>1371</v>
      </c>
      <c r="H33" s="24">
        <v>1347</v>
      </c>
      <c r="I33" s="24">
        <v>1382</v>
      </c>
      <c r="J33" s="24">
        <v>1490</v>
      </c>
      <c r="K33" s="24">
        <v>1525</v>
      </c>
      <c r="L33" s="24">
        <v>1536</v>
      </c>
    </row>
    <row r="34" spans="1:12" ht="12.75" x14ac:dyDescent="0.2">
      <c r="A34" s="28">
        <v>20</v>
      </c>
      <c r="B34" t="s">
        <v>184</v>
      </c>
      <c r="C34" s="22">
        <v>414</v>
      </c>
      <c r="D34" s="22">
        <v>439</v>
      </c>
      <c r="E34" s="22">
        <v>475</v>
      </c>
      <c r="F34" s="22">
        <v>494</v>
      </c>
      <c r="G34" s="22">
        <v>504</v>
      </c>
      <c r="H34" s="22">
        <v>519</v>
      </c>
      <c r="I34" s="22">
        <v>530</v>
      </c>
      <c r="J34" s="22">
        <v>589</v>
      </c>
      <c r="K34" s="22">
        <v>587</v>
      </c>
      <c r="L34" s="22">
        <v>584</v>
      </c>
    </row>
    <row r="35" spans="1:12" ht="12.75" x14ac:dyDescent="0.2">
      <c r="A35" s="28">
        <v>21</v>
      </c>
      <c r="B35" t="s">
        <v>185</v>
      </c>
      <c r="C35" s="21">
        <v>6</v>
      </c>
      <c r="D35" s="21">
        <v>4</v>
      </c>
      <c r="E35" s="21">
        <v>4</v>
      </c>
      <c r="F35" s="21">
        <v>4</v>
      </c>
      <c r="G35" s="21">
        <v>5</v>
      </c>
      <c r="H35" s="21">
        <v>6</v>
      </c>
      <c r="I35" s="21">
        <v>6</v>
      </c>
      <c r="J35" s="21">
        <v>5</v>
      </c>
      <c r="K35" s="21">
        <v>5</v>
      </c>
      <c r="L35" s="21">
        <v>5</v>
      </c>
    </row>
    <row r="36" spans="1:12" ht="12.75" x14ac:dyDescent="0.2">
      <c r="A36" s="28">
        <v>22</v>
      </c>
      <c r="B36" t="s">
        <v>186</v>
      </c>
      <c r="C36" s="21">
        <v>1</v>
      </c>
    </row>
    <row r="37" spans="1:12" ht="12.75" x14ac:dyDescent="0.2">
      <c r="A37" s="37">
        <v>23</v>
      </c>
      <c r="B37" s="19" t="s">
        <v>71</v>
      </c>
      <c r="C37" s="46">
        <v>3145</v>
      </c>
      <c r="D37" s="46">
        <v>3272</v>
      </c>
      <c r="E37" s="46">
        <v>3313</v>
      </c>
      <c r="F37" s="46">
        <v>3339</v>
      </c>
      <c r="G37" s="46">
        <v>3499</v>
      </c>
      <c r="H37" s="46">
        <v>3587</v>
      </c>
      <c r="I37" s="46">
        <v>3631</v>
      </c>
      <c r="J37" s="46">
        <v>3997</v>
      </c>
      <c r="K37" s="46">
        <v>4140</v>
      </c>
      <c r="L37" s="46">
        <v>4113</v>
      </c>
    </row>
    <row r="38" spans="1:12" ht="12.75" x14ac:dyDescent="0.2">
      <c r="A38" s="28">
        <v>24</v>
      </c>
      <c r="B38" t="s">
        <v>187</v>
      </c>
      <c r="C38" s="22">
        <v>340</v>
      </c>
      <c r="D38" s="22">
        <v>351</v>
      </c>
      <c r="E38" s="22">
        <v>367</v>
      </c>
      <c r="F38" s="22">
        <v>373</v>
      </c>
      <c r="G38" s="22">
        <v>376</v>
      </c>
      <c r="H38" s="22">
        <v>378</v>
      </c>
      <c r="I38" s="22">
        <v>387</v>
      </c>
      <c r="J38" s="22">
        <v>455</v>
      </c>
      <c r="K38" s="22">
        <v>455</v>
      </c>
      <c r="L38" s="22">
        <v>455</v>
      </c>
    </row>
    <row r="39" spans="1:12" ht="12.75" x14ac:dyDescent="0.2">
      <c r="C39" s="29">
        <v>14.74</v>
      </c>
      <c r="D39" s="29">
        <v>15.6</v>
      </c>
      <c r="E39" s="29">
        <v>15.42</v>
      </c>
      <c r="F39" s="29">
        <v>16.43</v>
      </c>
      <c r="G39" s="29">
        <v>17.39</v>
      </c>
      <c r="H39" s="29">
        <v>18.12</v>
      </c>
      <c r="I39" s="29">
        <v>19.28</v>
      </c>
      <c r="J39" s="29">
        <v>18.89</v>
      </c>
      <c r="K39" s="29">
        <v>19.989999999999998</v>
      </c>
      <c r="L39" s="29">
        <v>20.67</v>
      </c>
    </row>
    <row r="40" spans="1:12" ht="18" x14ac:dyDescent="0.25">
      <c r="B40" t="s">
        <v>223</v>
      </c>
      <c r="C40" s="23">
        <v>6.83</v>
      </c>
      <c r="D40" s="23">
        <v>7.38</v>
      </c>
      <c r="E40" s="23">
        <v>7.26</v>
      </c>
      <c r="F40" s="23">
        <v>7.09</v>
      </c>
      <c r="G40" s="23">
        <v>4.9000000000000004</v>
      </c>
      <c r="H40" s="23">
        <v>9</v>
      </c>
      <c r="I40" s="23">
        <v>6.66</v>
      </c>
      <c r="J40" s="23">
        <v>5.91</v>
      </c>
      <c r="K40" s="23">
        <v>6.19</v>
      </c>
      <c r="L40" s="23">
        <v>6.33</v>
      </c>
    </row>
    <row r="41" spans="1:12" ht="12.75" x14ac:dyDescent="0.2">
      <c r="B41" t="s">
        <v>188</v>
      </c>
      <c r="C41" s="29">
        <v>33.880000000000003</v>
      </c>
      <c r="D41" s="29">
        <v>34.130000000000003</v>
      </c>
      <c r="E41" s="29">
        <v>34.07</v>
      </c>
      <c r="F41" s="29">
        <v>34.22</v>
      </c>
      <c r="G41" s="29">
        <v>35.270000000000003</v>
      </c>
      <c r="H41" s="29">
        <v>35.590000000000003</v>
      </c>
      <c r="I41" s="29">
        <v>35.96</v>
      </c>
      <c r="J41" s="29">
        <v>34.28</v>
      </c>
      <c r="K41" s="29">
        <v>34.69</v>
      </c>
      <c r="L41" s="29">
        <v>35.130000000000003</v>
      </c>
    </row>
    <row r="42" spans="1:12" ht="12.75" x14ac:dyDescent="0.2"/>
    <row r="43" spans="1:12" ht="12.75" x14ac:dyDescent="0.2">
      <c r="B43" s="20" t="s">
        <v>102</v>
      </c>
      <c r="C43" s="52" t="str">
        <f>HYPERLINK("mailto:econ@beeflambnz.com","econ@beeflambnz.com")</f>
        <v>econ@beeflambnz.com</v>
      </c>
      <c r="D43" s="51"/>
      <c r="E43" s="51"/>
      <c r="F43" s="18" t="s">
        <v>54</v>
      </c>
      <c r="L43" s="20" t="s">
        <v>103</v>
      </c>
    </row>
  </sheetData>
  <mergeCells count="1">
    <mergeCell ref="C43:E43"/>
  </mergeCells>
  <hyperlinks>
    <hyperlink ref="L2" location="Notes!A1" display="Notes tab" xr:uid="{00000000-0004-0000-0500-000000000000}"/>
    <hyperlink ref="F43" location="Notes!A1" display="Notes tab" xr:uid="{00000000-0004-0000-0500-000001000000}"/>
  </hyperlinks>
  <pageMargins left="0.7" right="0.7" top="0.75" bottom="0.75" header="0.3" footer="0.3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43"/>
  <sheetViews>
    <sheetView workbookViewId="0"/>
  </sheetViews>
  <sheetFormatPr defaultRowHeight="15" x14ac:dyDescent="0.2"/>
  <cols>
    <col min="1" max="1" width="9" customWidth="1"/>
    <col min="2" max="2" width="36" customWidth="1"/>
    <col min="3" max="12" width="10.42578125" customWidth="1"/>
  </cols>
  <sheetData>
    <row r="1" spans="1:12" ht="18" x14ac:dyDescent="0.25">
      <c r="A1" s="15" t="s">
        <v>51</v>
      </c>
      <c r="B1" s="1" t="s">
        <v>52</v>
      </c>
      <c r="L1" s="16">
        <v>45538</v>
      </c>
    </row>
    <row r="2" spans="1:12" x14ac:dyDescent="0.25">
      <c r="B2" s="17" t="s">
        <v>189</v>
      </c>
      <c r="L2" s="18" t="s">
        <v>54</v>
      </c>
    </row>
    <row r="3" spans="1:12" ht="12.75" x14ac:dyDescent="0.2">
      <c r="B3" s="19" t="s">
        <v>55</v>
      </c>
    </row>
    <row r="4" spans="1:12" ht="12.75" x14ac:dyDescent="0.2">
      <c r="K4" s="20" t="s">
        <v>56</v>
      </c>
      <c r="L4" s="20" t="s">
        <v>57</v>
      </c>
    </row>
    <row r="5" spans="1:12" ht="12.75" x14ac:dyDescent="0.2">
      <c r="C5" s="20" t="s">
        <v>58</v>
      </c>
      <c r="D5" s="20" t="s">
        <v>59</v>
      </c>
      <c r="E5" s="20" t="s">
        <v>60</v>
      </c>
      <c r="F5" s="20" t="s">
        <v>61</v>
      </c>
      <c r="G5" s="20" t="s">
        <v>62</v>
      </c>
      <c r="H5" s="20" t="s">
        <v>63</v>
      </c>
      <c r="I5" s="20" t="s">
        <v>64</v>
      </c>
      <c r="J5" s="20" t="s">
        <v>65</v>
      </c>
      <c r="K5" s="20" t="s">
        <v>66</v>
      </c>
      <c r="L5" s="20" t="s">
        <v>67</v>
      </c>
    </row>
    <row r="6" spans="1:12" ht="12.75" x14ac:dyDescent="0.2"/>
    <row r="7" spans="1:12" ht="12.75" x14ac:dyDescent="0.2">
      <c r="B7" s="19" t="s">
        <v>161</v>
      </c>
    </row>
    <row r="8" spans="1:12" ht="12.75" x14ac:dyDescent="0.2">
      <c r="A8" s="21">
        <v>1</v>
      </c>
      <c r="B8" t="s">
        <v>162</v>
      </c>
      <c r="C8" s="31">
        <v>1324.66</v>
      </c>
      <c r="D8" s="31">
        <v>1409.22</v>
      </c>
      <c r="E8" s="31">
        <v>1473.51</v>
      </c>
      <c r="F8" s="31">
        <v>1476.12</v>
      </c>
      <c r="G8" s="31">
        <v>1486.47</v>
      </c>
      <c r="H8" s="31">
        <v>1730.7</v>
      </c>
      <c r="I8" s="31">
        <v>1963.27</v>
      </c>
      <c r="J8" s="31">
        <v>1799.09</v>
      </c>
      <c r="K8" s="31">
        <v>1736.95</v>
      </c>
      <c r="L8" s="31">
        <v>1748.35</v>
      </c>
    </row>
    <row r="9" spans="1:12" ht="12.75" x14ac:dyDescent="0.2">
      <c r="A9" s="21">
        <v>2</v>
      </c>
      <c r="B9" t="s">
        <v>163</v>
      </c>
      <c r="C9" s="29">
        <v>14</v>
      </c>
      <c r="D9" s="29">
        <v>14.6</v>
      </c>
      <c r="E9" s="29">
        <v>15.85</v>
      </c>
      <c r="F9" s="29">
        <v>16.5</v>
      </c>
      <c r="G9" s="29">
        <v>17.329999999999998</v>
      </c>
      <c r="H9" s="29">
        <v>17.059999999999999</v>
      </c>
      <c r="I9" s="29">
        <v>18.66</v>
      </c>
      <c r="J9" s="29">
        <v>17.77</v>
      </c>
      <c r="K9" s="29">
        <v>16.21</v>
      </c>
      <c r="L9" s="29">
        <v>15.71</v>
      </c>
    </row>
    <row r="10" spans="1:12" ht="12.75" x14ac:dyDescent="0.2">
      <c r="A10" s="21">
        <v>3</v>
      </c>
      <c r="B10" t="s">
        <v>164</v>
      </c>
      <c r="C10" s="23">
        <v>8.2899999999999991</v>
      </c>
      <c r="D10" s="23">
        <v>8.75</v>
      </c>
      <c r="E10" s="23">
        <v>9.69</v>
      </c>
      <c r="F10" s="29">
        <v>10.210000000000001</v>
      </c>
      <c r="G10" s="23">
        <v>9.9</v>
      </c>
      <c r="H10" s="23">
        <v>9.09</v>
      </c>
      <c r="I10" s="29">
        <v>10.17</v>
      </c>
      <c r="J10" s="29">
        <v>11.39</v>
      </c>
      <c r="K10" s="29">
        <v>10.39</v>
      </c>
      <c r="L10" s="29">
        <v>10.07</v>
      </c>
    </row>
    <row r="11" spans="1:12" ht="12.75" x14ac:dyDescent="0.2">
      <c r="A11" s="21">
        <v>4</v>
      </c>
      <c r="B11" t="s">
        <v>165</v>
      </c>
      <c r="C11" s="30">
        <v>109.83</v>
      </c>
      <c r="D11" s="30">
        <v>131.83000000000001</v>
      </c>
      <c r="E11" s="30">
        <v>166.53</v>
      </c>
      <c r="F11" s="30">
        <v>195.68</v>
      </c>
      <c r="G11" s="30">
        <v>150.69</v>
      </c>
      <c r="H11" s="30">
        <v>168.64</v>
      </c>
      <c r="I11" s="30">
        <v>195.69</v>
      </c>
      <c r="J11" s="30">
        <v>182.48</v>
      </c>
      <c r="K11" s="30">
        <v>144.21</v>
      </c>
      <c r="L11" s="30">
        <v>144.02000000000001</v>
      </c>
    </row>
    <row r="12" spans="1:12" ht="12.75" x14ac:dyDescent="0.2">
      <c r="A12" s="21">
        <v>5</v>
      </c>
      <c r="B12" t="s">
        <v>166</v>
      </c>
      <c r="C12" s="30">
        <v>249.43</v>
      </c>
      <c r="D12" s="30">
        <v>278.79000000000002</v>
      </c>
      <c r="E12" s="30">
        <v>266.79000000000002</v>
      </c>
      <c r="F12" s="30">
        <v>245.4</v>
      </c>
      <c r="G12" s="30">
        <v>216.91</v>
      </c>
      <c r="H12" s="30">
        <v>213.97</v>
      </c>
      <c r="I12" s="30">
        <v>238.95</v>
      </c>
      <c r="J12" s="30">
        <v>253.71</v>
      </c>
      <c r="K12" s="30">
        <v>259.86</v>
      </c>
      <c r="L12" s="30">
        <v>278.52999999999997</v>
      </c>
    </row>
    <row r="13" spans="1:12" ht="12.75" x14ac:dyDescent="0.2">
      <c r="A13" s="21">
        <v>6</v>
      </c>
      <c r="B13" t="s">
        <v>167</v>
      </c>
      <c r="C13" s="30">
        <v>154.5</v>
      </c>
      <c r="D13" s="30">
        <v>289.17</v>
      </c>
      <c r="E13" s="30">
        <v>320.43</v>
      </c>
      <c r="F13" s="30">
        <v>388.71</v>
      </c>
      <c r="G13" s="30">
        <v>279.75</v>
      </c>
      <c r="H13" s="30">
        <v>157.69999999999999</v>
      </c>
      <c r="I13" s="30">
        <v>209.89</v>
      </c>
      <c r="J13" s="30">
        <v>241.67</v>
      </c>
      <c r="K13" s="30">
        <v>284.44</v>
      </c>
      <c r="L13" s="30">
        <v>256</v>
      </c>
    </row>
    <row r="14" spans="1:12" ht="12.75" x14ac:dyDescent="0.2">
      <c r="A14" s="21">
        <v>7</v>
      </c>
      <c r="B14" t="s">
        <v>168</v>
      </c>
      <c r="C14" s="29">
        <v>27</v>
      </c>
      <c r="D14" s="29">
        <v>26</v>
      </c>
      <c r="F14" s="29">
        <v>61</v>
      </c>
      <c r="G14" s="29">
        <v>47</v>
      </c>
      <c r="H14" s="29">
        <v>46</v>
      </c>
      <c r="I14" s="29">
        <v>49</v>
      </c>
    </row>
    <row r="15" spans="1:12" ht="12.75" x14ac:dyDescent="0.2">
      <c r="A15" s="19"/>
      <c r="B15" s="19" t="s">
        <v>169</v>
      </c>
      <c r="C15" s="47">
        <v>1525.32</v>
      </c>
      <c r="D15" s="47">
        <v>1636.51</v>
      </c>
      <c r="E15" s="47">
        <v>1713.75</v>
      </c>
      <c r="F15" s="47">
        <v>1721.43</v>
      </c>
      <c r="G15" s="47">
        <v>1696.08</v>
      </c>
      <c r="H15" s="47">
        <v>1943.71</v>
      </c>
      <c r="I15" s="47">
        <v>2198.6999999999998</v>
      </c>
      <c r="J15" s="47">
        <v>2044.84</v>
      </c>
      <c r="K15" s="47">
        <v>1957.77</v>
      </c>
      <c r="L15" s="47">
        <v>1979.97</v>
      </c>
    </row>
    <row r="16" spans="1:12" ht="12.75" x14ac:dyDescent="0.2">
      <c r="C16" s="45">
        <v>1052.19</v>
      </c>
      <c r="D16" s="45">
        <v>1057.69</v>
      </c>
      <c r="E16" s="45">
        <v>1186.8399999999999</v>
      </c>
      <c r="F16" s="45">
        <v>1171.43</v>
      </c>
      <c r="G16" s="45">
        <v>1239.9100000000001</v>
      </c>
      <c r="H16" s="45">
        <v>1113.71</v>
      </c>
      <c r="I16" s="45">
        <v>1351.99</v>
      </c>
      <c r="J16" s="45">
        <v>1219.8499999999999</v>
      </c>
      <c r="K16" s="45">
        <v>1110.77</v>
      </c>
      <c r="L16" s="45">
        <v>1154.51</v>
      </c>
    </row>
    <row r="17" spans="1:12" ht="12.75" x14ac:dyDescent="0.2">
      <c r="A17" s="21">
        <v>8</v>
      </c>
      <c r="B17" t="s">
        <v>170</v>
      </c>
      <c r="C17" s="29">
        <v>26.58</v>
      </c>
      <c r="D17" s="29">
        <v>29.74</v>
      </c>
      <c r="E17" s="29">
        <v>41.45</v>
      </c>
      <c r="F17" s="29">
        <v>39.64</v>
      </c>
      <c r="G17" s="29">
        <v>37.33</v>
      </c>
      <c r="H17" s="29">
        <v>31.03</v>
      </c>
      <c r="I17" s="29">
        <v>54.8</v>
      </c>
      <c r="J17" s="29">
        <v>44.45</v>
      </c>
      <c r="K17" s="29">
        <v>47.51</v>
      </c>
      <c r="L17" s="29">
        <v>48.06</v>
      </c>
    </row>
    <row r="18" spans="1:12" ht="12.75" x14ac:dyDescent="0.2">
      <c r="A18" s="21">
        <v>9</v>
      </c>
      <c r="B18" t="s">
        <v>171</v>
      </c>
      <c r="C18" s="29">
        <v>27.27</v>
      </c>
      <c r="D18" s="29">
        <v>26.59</v>
      </c>
      <c r="E18" s="29">
        <v>23.45</v>
      </c>
      <c r="F18" s="29">
        <v>16.59</v>
      </c>
      <c r="G18" s="29">
        <v>16</v>
      </c>
      <c r="H18" s="23">
        <v>8.6300000000000008</v>
      </c>
      <c r="I18" s="29">
        <v>16.010000000000002</v>
      </c>
      <c r="J18" s="29">
        <v>11.07</v>
      </c>
      <c r="K18" s="29">
        <v>10.9</v>
      </c>
      <c r="L18" s="29">
        <v>11.22</v>
      </c>
    </row>
    <row r="19" spans="1:12" ht="12.75" x14ac:dyDescent="0.2">
      <c r="A19" s="28">
        <v>10</v>
      </c>
      <c r="B19" t="s">
        <v>172</v>
      </c>
      <c r="C19" s="23">
        <v>1.66</v>
      </c>
      <c r="D19" s="23">
        <v>0.79</v>
      </c>
      <c r="E19" s="23">
        <v>1.4</v>
      </c>
      <c r="F19" s="23">
        <v>1.85</v>
      </c>
      <c r="G19" s="23">
        <v>1.49</v>
      </c>
      <c r="H19" s="23">
        <v>1.49</v>
      </c>
      <c r="I19" s="23">
        <v>1.28</v>
      </c>
      <c r="J19" s="23">
        <v>1.68</v>
      </c>
      <c r="K19" s="23">
        <v>1.62</v>
      </c>
      <c r="L19" s="23">
        <v>1.63</v>
      </c>
    </row>
    <row r="20" spans="1:12" ht="12.75" x14ac:dyDescent="0.2">
      <c r="A20" s="28">
        <v>11</v>
      </c>
      <c r="B20" t="s">
        <v>173</v>
      </c>
      <c r="C20" s="29">
        <v>77.25</v>
      </c>
      <c r="D20" s="30">
        <v>104.02</v>
      </c>
      <c r="E20" s="30">
        <v>105.32</v>
      </c>
      <c r="F20" s="30">
        <v>107.89</v>
      </c>
      <c r="G20" s="30">
        <v>124.97</v>
      </c>
      <c r="H20" s="30">
        <v>131.41999999999999</v>
      </c>
      <c r="I20" s="30">
        <v>152.41</v>
      </c>
      <c r="J20" s="30">
        <v>119.06</v>
      </c>
      <c r="K20" s="30">
        <v>117.77</v>
      </c>
      <c r="L20" s="30">
        <v>121.73</v>
      </c>
    </row>
    <row r="21" spans="1:12" ht="12.75" x14ac:dyDescent="0.2">
      <c r="A21" s="28">
        <v>12</v>
      </c>
      <c r="B21" t="s">
        <v>174</v>
      </c>
      <c r="C21" s="23">
        <v>9.42</v>
      </c>
      <c r="D21" s="29">
        <v>11.32</v>
      </c>
      <c r="E21" s="29">
        <v>20.260000000000002</v>
      </c>
      <c r="F21" s="29">
        <v>19.190000000000001</v>
      </c>
      <c r="G21" s="29">
        <v>16.78</v>
      </c>
      <c r="H21" s="29">
        <v>15.51</v>
      </c>
      <c r="I21" s="23">
        <v>8.14</v>
      </c>
      <c r="J21" s="23">
        <v>7.71</v>
      </c>
      <c r="K21" s="23">
        <v>7.44</v>
      </c>
      <c r="L21" s="23">
        <v>7.49</v>
      </c>
    </row>
    <row r="22" spans="1:12" ht="12.75" x14ac:dyDescent="0.2">
      <c r="A22" s="28">
        <v>13</v>
      </c>
      <c r="B22" t="s">
        <v>175</v>
      </c>
      <c r="C22" s="29">
        <v>70.959999999999994</v>
      </c>
      <c r="D22" s="29">
        <v>69.849999999999994</v>
      </c>
      <c r="E22" s="29">
        <v>73.83</v>
      </c>
      <c r="F22" s="29">
        <v>87.47</v>
      </c>
      <c r="G22" s="29">
        <v>86.51</v>
      </c>
      <c r="H22" s="29">
        <v>91.91</v>
      </c>
      <c r="I22" s="29">
        <v>97.3</v>
      </c>
      <c r="J22" s="29">
        <v>90.21</v>
      </c>
      <c r="K22" s="29">
        <v>87.1</v>
      </c>
      <c r="L22" s="29">
        <v>87.67</v>
      </c>
    </row>
    <row r="23" spans="1:12" ht="12.75" x14ac:dyDescent="0.2">
      <c r="A23" s="28">
        <v>14</v>
      </c>
      <c r="B23" t="s">
        <v>176</v>
      </c>
      <c r="C23" s="23">
        <v>2.77</v>
      </c>
      <c r="D23" s="23">
        <v>2.9</v>
      </c>
      <c r="E23" s="23">
        <v>2.77</v>
      </c>
      <c r="F23" s="23">
        <v>2.59</v>
      </c>
      <c r="G23" s="23">
        <v>1.94</v>
      </c>
      <c r="H23" s="23">
        <v>1.82</v>
      </c>
      <c r="I23" s="23">
        <v>1.87</v>
      </c>
      <c r="J23" s="23">
        <v>1.63</v>
      </c>
      <c r="K23" s="23">
        <v>1.57</v>
      </c>
      <c r="L23" s="23">
        <v>1.58</v>
      </c>
    </row>
    <row r="24" spans="1:12" ht="12.75" x14ac:dyDescent="0.2">
      <c r="A24" s="19"/>
      <c r="B24" s="19" t="s">
        <v>177</v>
      </c>
      <c r="C24" s="47">
        <v>1741.23</v>
      </c>
      <c r="D24" s="47">
        <v>1881.71</v>
      </c>
      <c r="E24" s="47">
        <v>1982.24</v>
      </c>
      <c r="F24" s="47">
        <v>1996.64</v>
      </c>
      <c r="G24" s="47">
        <v>1981.1</v>
      </c>
      <c r="H24" s="47">
        <v>2225.52</v>
      </c>
      <c r="I24" s="47">
        <v>2530.52</v>
      </c>
      <c r="J24" s="47">
        <v>2320.66</v>
      </c>
      <c r="K24" s="47">
        <v>2231.69</v>
      </c>
      <c r="L24" s="47">
        <v>2259.35</v>
      </c>
    </row>
    <row r="25" spans="1:12" ht="12.75" x14ac:dyDescent="0.2">
      <c r="C25" s="23">
        <v>8.3699999999999992</v>
      </c>
      <c r="D25" s="29">
        <v>11.14</v>
      </c>
      <c r="E25" s="29">
        <v>10.08</v>
      </c>
      <c r="F25" s="29">
        <v>11.87</v>
      </c>
      <c r="G25" s="29">
        <v>10.4</v>
      </c>
      <c r="H25" s="29">
        <v>12.28</v>
      </c>
      <c r="I25" s="29">
        <v>10.84</v>
      </c>
      <c r="J25" s="23">
        <v>9.3699999999999992</v>
      </c>
      <c r="K25" s="23">
        <v>9.6300000000000008</v>
      </c>
      <c r="L25" s="29">
        <v>10.02</v>
      </c>
    </row>
    <row r="26" spans="1:12" ht="12.75" x14ac:dyDescent="0.2">
      <c r="B26" s="19" t="s">
        <v>178</v>
      </c>
      <c r="C26" s="29">
        <v>30.9</v>
      </c>
      <c r="D26" s="29">
        <v>29.34</v>
      </c>
      <c r="E26" s="29">
        <v>30.86</v>
      </c>
      <c r="F26" s="29">
        <v>29.6</v>
      </c>
      <c r="G26" s="29">
        <v>31.14</v>
      </c>
      <c r="H26" s="29">
        <v>32.799999999999997</v>
      </c>
      <c r="I26" s="29">
        <v>32.1</v>
      </c>
      <c r="J26" s="29">
        <v>34.49</v>
      </c>
      <c r="K26" s="29">
        <v>34.909999999999997</v>
      </c>
      <c r="L26" s="29">
        <v>35.369999999999997</v>
      </c>
    </row>
    <row r="27" spans="1:12" ht="12.75" x14ac:dyDescent="0.2">
      <c r="A27" s="28">
        <v>15</v>
      </c>
      <c r="B27" t="s">
        <v>179</v>
      </c>
      <c r="C27" s="29">
        <v>27.15</v>
      </c>
      <c r="D27" s="29">
        <v>24.38</v>
      </c>
      <c r="E27" s="29">
        <v>24.81</v>
      </c>
      <c r="F27" s="29">
        <v>27.89</v>
      </c>
      <c r="G27" s="29">
        <v>27.27</v>
      </c>
      <c r="H27" s="29">
        <v>26.47</v>
      </c>
      <c r="I27" s="29">
        <v>25.63</v>
      </c>
      <c r="J27" s="29">
        <v>30.61</v>
      </c>
      <c r="K27" s="29">
        <v>31.78</v>
      </c>
      <c r="L27" s="29">
        <v>30.78</v>
      </c>
    </row>
    <row r="28" spans="1:12" ht="12.75" x14ac:dyDescent="0.2">
      <c r="A28" s="28">
        <v>16</v>
      </c>
      <c r="B28" t="s">
        <v>180</v>
      </c>
      <c r="C28" s="30">
        <v>183.54</v>
      </c>
      <c r="D28" s="30">
        <v>192.67</v>
      </c>
      <c r="E28" s="30">
        <v>191.85</v>
      </c>
      <c r="F28" s="30">
        <v>194.27</v>
      </c>
      <c r="G28" s="30">
        <v>214.43</v>
      </c>
      <c r="H28" s="30">
        <v>217.11</v>
      </c>
      <c r="I28" s="30">
        <v>242.32</v>
      </c>
      <c r="J28" s="30">
        <v>239.56</v>
      </c>
      <c r="K28" s="30">
        <v>231.99</v>
      </c>
      <c r="L28" s="30">
        <v>233.51</v>
      </c>
    </row>
    <row r="29" spans="1:12" ht="18" x14ac:dyDescent="0.25">
      <c r="A29" s="28">
        <v>17</v>
      </c>
      <c r="B29" t="s">
        <v>222</v>
      </c>
      <c r="C29" s="30">
        <v>206.49</v>
      </c>
      <c r="D29" s="30">
        <v>229.36</v>
      </c>
      <c r="E29" s="30">
        <v>279.52</v>
      </c>
      <c r="F29" s="30">
        <v>263.73</v>
      </c>
      <c r="G29" s="30">
        <v>273.42</v>
      </c>
      <c r="H29" s="30">
        <v>309.77</v>
      </c>
      <c r="I29" s="30">
        <v>377.51</v>
      </c>
      <c r="J29" s="30">
        <v>405.21</v>
      </c>
      <c r="K29" s="30">
        <v>390.63</v>
      </c>
      <c r="L29" s="30">
        <v>393.41</v>
      </c>
    </row>
    <row r="30" spans="1:12" ht="12.75" x14ac:dyDescent="0.2">
      <c r="A30" s="28">
        <v>18</v>
      </c>
      <c r="B30" t="s">
        <v>181</v>
      </c>
      <c r="C30" s="31">
        <v>1324.05</v>
      </c>
      <c r="D30" s="31">
        <v>1435.31</v>
      </c>
      <c r="E30" s="31">
        <v>1486.07</v>
      </c>
      <c r="F30" s="31">
        <v>1510.75</v>
      </c>
      <c r="G30" s="31">
        <v>1465.98</v>
      </c>
      <c r="H30" s="31">
        <v>1672.17</v>
      </c>
      <c r="I30" s="31">
        <v>1885.07</v>
      </c>
      <c r="J30" s="31">
        <v>1645.27</v>
      </c>
      <c r="K30" s="31">
        <v>1577.29</v>
      </c>
      <c r="L30" s="31">
        <v>1601.66</v>
      </c>
    </row>
    <row r="31" spans="1:12" ht="12.75" x14ac:dyDescent="0.2">
      <c r="A31" s="19"/>
      <c r="B31" s="19" t="s">
        <v>182</v>
      </c>
      <c r="C31" s="47">
        <v>1741.23</v>
      </c>
      <c r="D31" s="47">
        <v>1881.71</v>
      </c>
      <c r="E31" s="47">
        <v>1982.24</v>
      </c>
      <c r="F31" s="47">
        <v>1996.64</v>
      </c>
      <c r="G31" s="47">
        <v>1981.1</v>
      </c>
      <c r="H31" s="47">
        <v>2225.52</v>
      </c>
      <c r="I31" s="47">
        <v>2530.52</v>
      </c>
      <c r="J31" s="47">
        <v>2320.66</v>
      </c>
      <c r="K31" s="47">
        <v>2231.69</v>
      </c>
      <c r="L31" s="47">
        <v>2259.35</v>
      </c>
    </row>
    <row r="32" spans="1:12" ht="12.75" x14ac:dyDescent="0.2">
      <c r="C32" s="29">
        <v>14.61</v>
      </c>
      <c r="D32" s="23">
        <v>7.84</v>
      </c>
      <c r="E32" s="23">
        <v>7.01</v>
      </c>
      <c r="F32" s="23">
        <v>7.46</v>
      </c>
      <c r="G32" s="23">
        <v>6.91</v>
      </c>
      <c r="H32" s="23">
        <v>6.65</v>
      </c>
      <c r="I32" s="23">
        <v>5.46</v>
      </c>
      <c r="J32" s="23">
        <v>7.53</v>
      </c>
      <c r="K32" s="23">
        <v>5.68</v>
      </c>
      <c r="L32" s="23">
        <v>5.93</v>
      </c>
    </row>
    <row r="33" spans="1:12" ht="12.75" x14ac:dyDescent="0.2">
      <c r="A33" s="28">
        <v>19</v>
      </c>
      <c r="B33" t="s">
        <v>183</v>
      </c>
      <c r="C33" s="24">
        <v>1394</v>
      </c>
      <c r="D33" s="24">
        <v>1439</v>
      </c>
      <c r="E33" s="24">
        <v>1339</v>
      </c>
      <c r="F33" s="24">
        <v>1245</v>
      </c>
      <c r="G33" s="24">
        <v>1371</v>
      </c>
      <c r="H33" s="24">
        <v>1347</v>
      </c>
      <c r="I33" s="24">
        <v>1382</v>
      </c>
      <c r="J33" s="24">
        <v>1490</v>
      </c>
      <c r="K33" s="24">
        <v>1525</v>
      </c>
      <c r="L33" s="24">
        <v>1536</v>
      </c>
    </row>
    <row r="34" spans="1:12" ht="12.75" x14ac:dyDescent="0.2">
      <c r="A34" s="28">
        <v>20</v>
      </c>
      <c r="B34" t="s">
        <v>184</v>
      </c>
      <c r="C34" s="22">
        <v>414</v>
      </c>
      <c r="D34" s="22">
        <v>439</v>
      </c>
      <c r="E34" s="22">
        <v>475</v>
      </c>
      <c r="F34" s="22">
        <v>494</v>
      </c>
      <c r="G34" s="22">
        <v>504</v>
      </c>
      <c r="H34" s="22">
        <v>519</v>
      </c>
      <c r="I34" s="22">
        <v>530</v>
      </c>
      <c r="J34" s="22">
        <v>589</v>
      </c>
      <c r="K34" s="22">
        <v>587</v>
      </c>
      <c r="L34" s="22">
        <v>584</v>
      </c>
    </row>
    <row r="35" spans="1:12" ht="12.75" x14ac:dyDescent="0.2">
      <c r="A35" s="28">
        <v>21</v>
      </c>
      <c r="B35" t="s">
        <v>185</v>
      </c>
      <c r="C35" s="21">
        <v>6</v>
      </c>
      <c r="D35" s="21">
        <v>4</v>
      </c>
      <c r="E35" s="21">
        <v>4</v>
      </c>
      <c r="F35" s="21">
        <v>4</v>
      </c>
      <c r="G35" s="21">
        <v>5</v>
      </c>
      <c r="H35" s="21">
        <v>6</v>
      </c>
      <c r="I35" s="21">
        <v>6</v>
      </c>
      <c r="J35" s="21">
        <v>5</v>
      </c>
      <c r="K35" s="21">
        <v>5</v>
      </c>
      <c r="L35" s="21">
        <v>5</v>
      </c>
    </row>
    <row r="36" spans="1:12" ht="12.75" x14ac:dyDescent="0.2">
      <c r="A36" s="28">
        <v>22</v>
      </c>
      <c r="B36" t="s">
        <v>186</v>
      </c>
      <c r="C36" s="21">
        <v>1</v>
      </c>
    </row>
    <row r="37" spans="1:12" ht="12.75" x14ac:dyDescent="0.2">
      <c r="A37" s="37">
        <v>23</v>
      </c>
      <c r="B37" s="19" t="s">
        <v>71</v>
      </c>
      <c r="C37" s="46">
        <v>3145</v>
      </c>
      <c r="D37" s="46">
        <v>3272</v>
      </c>
      <c r="E37" s="46">
        <v>3313</v>
      </c>
      <c r="F37" s="46">
        <v>3339</v>
      </c>
      <c r="G37" s="46">
        <v>3499</v>
      </c>
      <c r="H37" s="46">
        <v>3587</v>
      </c>
      <c r="I37" s="46">
        <v>3631</v>
      </c>
      <c r="J37" s="46">
        <v>3997</v>
      </c>
      <c r="K37" s="46">
        <v>4140</v>
      </c>
      <c r="L37" s="46">
        <v>4113</v>
      </c>
    </row>
    <row r="38" spans="1:12" ht="12.75" x14ac:dyDescent="0.2">
      <c r="A38" s="28">
        <v>24</v>
      </c>
      <c r="B38" t="s">
        <v>187</v>
      </c>
      <c r="C38" s="22">
        <v>340</v>
      </c>
      <c r="D38" s="22">
        <v>351</v>
      </c>
      <c r="E38" s="22">
        <v>367</v>
      </c>
      <c r="F38" s="22">
        <v>373</v>
      </c>
      <c r="G38" s="22">
        <v>376</v>
      </c>
      <c r="H38" s="22">
        <v>378</v>
      </c>
      <c r="I38" s="22">
        <v>387</v>
      </c>
      <c r="J38" s="22">
        <v>455</v>
      </c>
      <c r="K38" s="22">
        <v>455</v>
      </c>
      <c r="L38" s="22">
        <v>455</v>
      </c>
    </row>
    <row r="39" spans="1:12" ht="12.75" x14ac:dyDescent="0.2">
      <c r="C39" s="29">
        <v>14.74</v>
      </c>
      <c r="D39" s="29">
        <v>15.6</v>
      </c>
      <c r="E39" s="29">
        <v>15.42</v>
      </c>
      <c r="F39" s="29">
        <v>16.43</v>
      </c>
      <c r="G39" s="29">
        <v>17.39</v>
      </c>
      <c r="H39" s="29">
        <v>18.12</v>
      </c>
      <c r="I39" s="29">
        <v>19.28</v>
      </c>
      <c r="J39" s="29">
        <v>18.89</v>
      </c>
      <c r="K39" s="29">
        <v>19.989999999999998</v>
      </c>
      <c r="L39" s="29">
        <v>20.67</v>
      </c>
    </row>
    <row r="40" spans="1:12" ht="18" x14ac:dyDescent="0.25">
      <c r="B40" t="s">
        <v>223</v>
      </c>
      <c r="C40" s="23">
        <v>6.83</v>
      </c>
      <c r="D40" s="23">
        <v>7.38</v>
      </c>
      <c r="E40" s="23">
        <v>7.26</v>
      </c>
      <c r="F40" s="23">
        <v>7.09</v>
      </c>
      <c r="G40" s="23">
        <v>4.9000000000000004</v>
      </c>
      <c r="H40" s="23">
        <v>9</v>
      </c>
      <c r="I40" s="23">
        <v>6.66</v>
      </c>
      <c r="J40" s="23">
        <v>5.91</v>
      </c>
      <c r="K40" s="23">
        <v>6.19</v>
      </c>
      <c r="L40" s="23">
        <v>6.33</v>
      </c>
    </row>
    <row r="41" spans="1:12" ht="12.75" x14ac:dyDescent="0.2">
      <c r="B41" t="s">
        <v>188</v>
      </c>
      <c r="C41" s="29">
        <v>33.880000000000003</v>
      </c>
      <c r="D41" s="29">
        <v>34.130000000000003</v>
      </c>
      <c r="E41" s="29">
        <v>34.07</v>
      </c>
      <c r="F41" s="29">
        <v>34.22</v>
      </c>
      <c r="G41" s="29">
        <v>35.270000000000003</v>
      </c>
      <c r="H41" s="29">
        <v>35.590000000000003</v>
      </c>
      <c r="I41" s="29">
        <v>35.96</v>
      </c>
      <c r="J41" s="29">
        <v>34.28</v>
      </c>
      <c r="K41" s="29">
        <v>34.69</v>
      </c>
      <c r="L41" s="29">
        <v>35.130000000000003</v>
      </c>
    </row>
    <row r="42" spans="1:12" ht="12.75" x14ac:dyDescent="0.2"/>
    <row r="43" spans="1:12" ht="12.75" x14ac:dyDescent="0.2">
      <c r="B43" s="20" t="s">
        <v>102</v>
      </c>
      <c r="C43" s="52" t="str">
        <f>HYPERLINK("mailto:econ@beeflambnz.com","econ@beeflambnz.com")</f>
        <v>econ@beeflambnz.com</v>
      </c>
      <c r="D43" s="51"/>
      <c r="E43" s="51"/>
      <c r="F43" s="18" t="s">
        <v>54</v>
      </c>
      <c r="L43" s="20" t="s">
        <v>103</v>
      </c>
    </row>
  </sheetData>
  <mergeCells count="1">
    <mergeCell ref="C43:E43"/>
  </mergeCells>
  <hyperlinks>
    <hyperlink ref="L2" location="Notes!A1" display="Notes tab" xr:uid="{00000000-0004-0000-0600-000000000000}"/>
    <hyperlink ref="F43" location="Notes!A1" display="Notes tab" xr:uid="{00000000-0004-0000-0600-000001000000}"/>
  </hyperlinks>
  <pageMargins left="0.7" right="0.7" top="0.75" bottom="0.75" header="0.3" footer="0.3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3"/>
  <sheetViews>
    <sheetView workbookViewId="0"/>
  </sheetViews>
  <sheetFormatPr defaultRowHeight="15" x14ac:dyDescent="0.2"/>
  <cols>
    <col min="1" max="1" width="9" customWidth="1"/>
    <col min="2" max="2" width="36" customWidth="1"/>
    <col min="3" max="12" width="10.42578125" customWidth="1"/>
  </cols>
  <sheetData>
    <row r="1" spans="1:12" ht="18" x14ac:dyDescent="0.25">
      <c r="A1" s="15" t="s">
        <v>51</v>
      </c>
      <c r="B1" s="1" t="s">
        <v>52</v>
      </c>
      <c r="L1" s="16">
        <v>45538</v>
      </c>
    </row>
    <row r="2" spans="1:12" x14ac:dyDescent="0.25">
      <c r="B2" s="17" t="s">
        <v>190</v>
      </c>
      <c r="L2" s="18" t="s">
        <v>54</v>
      </c>
    </row>
    <row r="3" spans="1:12" ht="12.75" x14ac:dyDescent="0.2">
      <c r="B3" s="19" t="s">
        <v>55</v>
      </c>
    </row>
    <row r="4" spans="1:12" ht="12.75" x14ac:dyDescent="0.2">
      <c r="K4" s="20" t="s">
        <v>56</v>
      </c>
      <c r="L4" s="20" t="s">
        <v>57</v>
      </c>
    </row>
    <row r="5" spans="1:12" ht="12.75" x14ac:dyDescent="0.2">
      <c r="C5" s="20" t="s">
        <v>58</v>
      </c>
      <c r="D5" s="20" t="s">
        <v>59</v>
      </c>
      <c r="E5" s="20" t="s">
        <v>60</v>
      </c>
      <c r="F5" s="20" t="s">
        <v>61</v>
      </c>
      <c r="G5" s="20" t="s">
        <v>62</v>
      </c>
      <c r="H5" s="20" t="s">
        <v>63</v>
      </c>
      <c r="I5" s="20" t="s">
        <v>64</v>
      </c>
      <c r="J5" s="20" t="s">
        <v>65</v>
      </c>
      <c r="K5" s="20" t="s">
        <v>66</v>
      </c>
      <c r="L5" s="20" t="s">
        <v>67</v>
      </c>
    </row>
    <row r="6" spans="1:12" ht="12.75" x14ac:dyDescent="0.2"/>
    <row r="7" spans="1:12" ht="12.75" x14ac:dyDescent="0.2">
      <c r="B7" s="19" t="s">
        <v>161</v>
      </c>
    </row>
    <row r="8" spans="1:12" ht="12.75" x14ac:dyDescent="0.2">
      <c r="A8" s="21">
        <v>1</v>
      </c>
      <c r="B8" t="s">
        <v>162</v>
      </c>
      <c r="C8" s="48">
        <v>12253.11</v>
      </c>
      <c r="D8" s="48">
        <v>13136.63</v>
      </c>
      <c r="E8" s="48">
        <v>13301.73</v>
      </c>
      <c r="F8" s="48">
        <v>13213.83</v>
      </c>
      <c r="G8" s="48">
        <v>13832.89</v>
      </c>
      <c r="H8" s="48">
        <v>16423.3</v>
      </c>
      <c r="I8" s="48">
        <v>18420.240000000002</v>
      </c>
      <c r="J8" s="48">
        <v>15804.31</v>
      </c>
      <c r="K8" s="48">
        <v>15804.31</v>
      </c>
      <c r="L8" s="48">
        <v>15804.31</v>
      </c>
    </row>
    <row r="9" spans="1:12" ht="12.75" x14ac:dyDescent="0.2">
      <c r="A9" s="21">
        <v>2</v>
      </c>
      <c r="B9" t="s">
        <v>163</v>
      </c>
      <c r="C9" s="30">
        <v>129.53</v>
      </c>
      <c r="D9" s="30">
        <v>136.11000000000001</v>
      </c>
      <c r="E9" s="30">
        <v>143.09</v>
      </c>
      <c r="F9" s="30">
        <v>147.69</v>
      </c>
      <c r="G9" s="30">
        <v>161.32</v>
      </c>
      <c r="H9" s="30">
        <v>161.9</v>
      </c>
      <c r="I9" s="30">
        <v>175.11</v>
      </c>
      <c r="J9" s="30">
        <v>156.12</v>
      </c>
      <c r="K9" s="30">
        <v>147.53</v>
      </c>
      <c r="L9" s="30">
        <v>142</v>
      </c>
    </row>
    <row r="10" spans="1:12" ht="12.75" x14ac:dyDescent="0.2">
      <c r="A10" s="21">
        <v>3</v>
      </c>
      <c r="B10" t="s">
        <v>164</v>
      </c>
      <c r="C10" s="29">
        <v>76.709999999999994</v>
      </c>
      <c r="D10" s="29">
        <v>81.540000000000006</v>
      </c>
      <c r="E10" s="29">
        <v>87.51</v>
      </c>
      <c r="F10" s="29">
        <v>91.35</v>
      </c>
      <c r="G10" s="29">
        <v>92.11</v>
      </c>
      <c r="H10" s="29">
        <v>86.28</v>
      </c>
      <c r="I10" s="29">
        <v>95.43</v>
      </c>
      <c r="J10" s="30">
        <v>100.05</v>
      </c>
      <c r="K10" s="29">
        <v>94.55</v>
      </c>
      <c r="L10" s="29">
        <v>91</v>
      </c>
    </row>
    <row r="11" spans="1:12" ht="12.75" x14ac:dyDescent="0.2">
      <c r="A11" s="21">
        <v>4</v>
      </c>
      <c r="B11" t="s">
        <v>165</v>
      </c>
      <c r="C11" s="30">
        <v>407.98</v>
      </c>
      <c r="D11" s="30">
        <v>488.27</v>
      </c>
      <c r="E11" s="30">
        <v>554.5</v>
      </c>
      <c r="F11" s="30">
        <v>593.87</v>
      </c>
      <c r="G11" s="30">
        <v>492.56</v>
      </c>
      <c r="H11" s="30">
        <v>544.27</v>
      </c>
      <c r="I11" s="30">
        <v>629.03</v>
      </c>
      <c r="J11" s="30">
        <v>539.03</v>
      </c>
      <c r="K11" s="30">
        <v>434.54</v>
      </c>
      <c r="L11" s="30">
        <v>434.58</v>
      </c>
    </row>
    <row r="12" spans="1:12" ht="12.75" x14ac:dyDescent="0.2">
      <c r="A12" s="21">
        <v>5</v>
      </c>
      <c r="B12" t="s">
        <v>166</v>
      </c>
      <c r="C12" s="31">
        <v>1237.27</v>
      </c>
      <c r="D12" s="31">
        <v>1407.85</v>
      </c>
      <c r="E12" s="31">
        <v>1377.56</v>
      </c>
      <c r="F12" s="31">
        <v>1355.61</v>
      </c>
      <c r="G12" s="31">
        <v>1198.48</v>
      </c>
      <c r="H12" s="31">
        <v>1224.67</v>
      </c>
      <c r="I12" s="31">
        <v>1304.3699999999999</v>
      </c>
      <c r="J12" s="31">
        <v>1358.89</v>
      </c>
      <c r="K12" s="31">
        <v>1327.02</v>
      </c>
      <c r="L12" s="31">
        <v>1420.51</v>
      </c>
    </row>
    <row r="13" spans="1:12" ht="12.75" x14ac:dyDescent="0.2">
      <c r="A13" s="21">
        <v>6</v>
      </c>
      <c r="B13" t="s">
        <v>167</v>
      </c>
      <c r="C13" s="23">
        <v>4.54</v>
      </c>
      <c r="D13" s="23">
        <v>4.9400000000000004</v>
      </c>
      <c r="E13" s="23">
        <v>6.11</v>
      </c>
      <c r="F13" s="23">
        <v>7.29</v>
      </c>
      <c r="G13" s="23">
        <v>5.95</v>
      </c>
      <c r="H13" s="23">
        <v>4.17</v>
      </c>
      <c r="I13" s="23">
        <v>4.88</v>
      </c>
      <c r="J13" s="23">
        <v>4.78</v>
      </c>
      <c r="K13" s="23">
        <v>5.63</v>
      </c>
      <c r="L13" s="23">
        <v>5.63</v>
      </c>
    </row>
    <row r="14" spans="1:12" ht="12.75" x14ac:dyDescent="0.2">
      <c r="A14" s="21">
        <v>7</v>
      </c>
      <c r="B14" t="s">
        <v>168</v>
      </c>
      <c r="C14" s="23">
        <v>0.08</v>
      </c>
      <c r="D14" s="23">
        <v>7.0000000000000007E-2</v>
      </c>
      <c r="F14" s="23">
        <v>0.16</v>
      </c>
      <c r="G14" s="23">
        <v>0.13</v>
      </c>
      <c r="H14" s="23">
        <v>0.12</v>
      </c>
      <c r="I14" s="23">
        <v>0.13</v>
      </c>
    </row>
    <row r="15" spans="1:12" ht="12.75" x14ac:dyDescent="0.2">
      <c r="A15" s="19"/>
      <c r="B15" s="19" t="s">
        <v>169</v>
      </c>
      <c r="C15" s="49">
        <v>14109.23</v>
      </c>
      <c r="D15" s="49">
        <v>15255.42</v>
      </c>
      <c r="E15" s="49">
        <v>15470.49</v>
      </c>
      <c r="F15" s="49">
        <v>15409.82</v>
      </c>
      <c r="G15" s="49">
        <v>15783.44</v>
      </c>
      <c r="H15" s="49">
        <v>18444.71</v>
      </c>
      <c r="I15" s="49">
        <v>20629.189999999999</v>
      </c>
      <c r="J15" s="49">
        <v>17963.169999999998</v>
      </c>
      <c r="K15" s="49">
        <v>17813.57</v>
      </c>
      <c r="L15" s="49">
        <v>17898.03</v>
      </c>
    </row>
    <row r="16" spans="1:12" ht="12.75" x14ac:dyDescent="0.2">
      <c r="C16" s="45">
        <v>1052.19</v>
      </c>
      <c r="D16" s="45">
        <v>1057.69</v>
      </c>
      <c r="E16" s="45">
        <v>1186.8399999999999</v>
      </c>
      <c r="F16" s="45">
        <v>1171.43</v>
      </c>
      <c r="G16" s="45">
        <v>1239.9100000000001</v>
      </c>
      <c r="H16" s="45">
        <v>1113.71</v>
      </c>
      <c r="I16" s="45">
        <v>1351.99</v>
      </c>
      <c r="J16" s="45">
        <v>1219.8499999999999</v>
      </c>
      <c r="K16" s="45">
        <v>1110.77</v>
      </c>
      <c r="L16" s="45">
        <v>1154.51</v>
      </c>
    </row>
    <row r="17" spans="1:12" ht="12.75" x14ac:dyDescent="0.2">
      <c r="A17" s="21">
        <v>8</v>
      </c>
      <c r="B17" t="s">
        <v>170</v>
      </c>
      <c r="C17" s="30">
        <v>245.84</v>
      </c>
      <c r="D17" s="30">
        <v>277.22000000000003</v>
      </c>
      <c r="E17" s="30">
        <v>374.21</v>
      </c>
      <c r="F17" s="30">
        <v>354.82</v>
      </c>
      <c r="G17" s="30">
        <v>347.4</v>
      </c>
      <c r="H17" s="30">
        <v>294.5</v>
      </c>
      <c r="I17" s="30">
        <v>514.12</v>
      </c>
      <c r="J17" s="30">
        <v>390.49</v>
      </c>
      <c r="K17" s="30">
        <v>432.25</v>
      </c>
      <c r="L17" s="30">
        <v>434.45</v>
      </c>
    </row>
    <row r="18" spans="1:12" ht="12.75" x14ac:dyDescent="0.2">
      <c r="A18" s="21">
        <v>9</v>
      </c>
      <c r="B18" t="s">
        <v>171</v>
      </c>
      <c r="C18" s="30">
        <v>252.25</v>
      </c>
      <c r="D18" s="30">
        <v>247.87</v>
      </c>
      <c r="E18" s="30">
        <v>211.67</v>
      </c>
      <c r="F18" s="30">
        <v>148.47999999999999</v>
      </c>
      <c r="G18" s="30">
        <v>148.85</v>
      </c>
      <c r="H18" s="29">
        <v>81.92</v>
      </c>
      <c r="I18" s="30">
        <v>150.19999999999999</v>
      </c>
      <c r="J18" s="29">
        <v>97.23</v>
      </c>
      <c r="K18" s="29">
        <v>99.21</v>
      </c>
      <c r="L18" s="30">
        <v>101.41</v>
      </c>
    </row>
    <row r="19" spans="1:12" ht="12.75" x14ac:dyDescent="0.2">
      <c r="A19" s="28">
        <v>10</v>
      </c>
      <c r="B19" t="s">
        <v>172</v>
      </c>
      <c r="C19" s="29">
        <v>15.34</v>
      </c>
      <c r="D19" s="23">
        <v>7.37</v>
      </c>
      <c r="E19" s="29">
        <v>12.67</v>
      </c>
      <c r="F19" s="29">
        <v>16.54</v>
      </c>
      <c r="G19" s="29">
        <v>13.88</v>
      </c>
      <c r="H19" s="29">
        <v>14.15</v>
      </c>
      <c r="I19" s="29">
        <v>12.05</v>
      </c>
      <c r="J19" s="29">
        <v>14.75</v>
      </c>
      <c r="K19" s="29">
        <v>14.75</v>
      </c>
      <c r="L19" s="29">
        <v>14.75</v>
      </c>
    </row>
    <row r="20" spans="1:12" ht="12.75" x14ac:dyDescent="0.2">
      <c r="A20" s="28">
        <v>11</v>
      </c>
      <c r="B20" t="s">
        <v>173</v>
      </c>
      <c r="C20" s="30">
        <v>714.55</v>
      </c>
      <c r="D20" s="30">
        <v>969.67</v>
      </c>
      <c r="E20" s="30">
        <v>950.72</v>
      </c>
      <c r="F20" s="30">
        <v>965.83</v>
      </c>
      <c r="G20" s="31">
        <v>1162.94</v>
      </c>
      <c r="H20" s="31">
        <v>1247.06</v>
      </c>
      <c r="I20" s="31">
        <v>1429.99</v>
      </c>
      <c r="J20" s="31">
        <v>1045.8800000000001</v>
      </c>
      <c r="K20" s="31">
        <v>1071.5899999999999</v>
      </c>
      <c r="L20" s="31">
        <v>1100.3800000000001</v>
      </c>
    </row>
    <row r="21" spans="1:12" ht="12.75" x14ac:dyDescent="0.2">
      <c r="A21" s="28">
        <v>12</v>
      </c>
      <c r="B21" t="s">
        <v>174</v>
      </c>
      <c r="C21" s="29">
        <v>87.17</v>
      </c>
      <c r="D21" s="30">
        <v>105.49</v>
      </c>
      <c r="E21" s="30">
        <v>182.92</v>
      </c>
      <c r="F21" s="30">
        <v>171.75</v>
      </c>
      <c r="G21" s="30">
        <v>156.18</v>
      </c>
      <c r="H21" s="30">
        <v>147.16</v>
      </c>
      <c r="I21" s="29">
        <v>76.36</v>
      </c>
      <c r="J21" s="29">
        <v>67.739999999999995</v>
      </c>
      <c r="K21" s="29">
        <v>67.739999999999995</v>
      </c>
      <c r="L21" s="29">
        <v>67.739999999999995</v>
      </c>
    </row>
    <row r="22" spans="1:12" ht="12.75" x14ac:dyDescent="0.2">
      <c r="A22" s="28">
        <v>13</v>
      </c>
      <c r="B22" t="s">
        <v>175</v>
      </c>
      <c r="C22" s="30">
        <v>656.39</v>
      </c>
      <c r="D22" s="30">
        <v>651.11</v>
      </c>
      <c r="E22" s="30">
        <v>666.5</v>
      </c>
      <c r="F22" s="30">
        <v>783.03</v>
      </c>
      <c r="G22" s="30">
        <v>805.08</v>
      </c>
      <c r="H22" s="30">
        <v>872.16</v>
      </c>
      <c r="I22" s="30">
        <v>912.95</v>
      </c>
      <c r="J22" s="30">
        <v>792.49</v>
      </c>
      <c r="K22" s="30">
        <v>792.49</v>
      </c>
      <c r="L22" s="30">
        <v>792.49</v>
      </c>
    </row>
    <row r="23" spans="1:12" ht="12.75" x14ac:dyDescent="0.2">
      <c r="A23" s="28">
        <v>14</v>
      </c>
      <c r="B23" t="s">
        <v>176</v>
      </c>
      <c r="C23" s="29">
        <v>25.63</v>
      </c>
      <c r="D23" s="29">
        <v>27.05</v>
      </c>
      <c r="E23" s="29">
        <v>25</v>
      </c>
      <c r="F23" s="29">
        <v>23.16</v>
      </c>
      <c r="G23" s="29">
        <v>18.05</v>
      </c>
      <c r="H23" s="29">
        <v>17.260000000000002</v>
      </c>
      <c r="I23" s="29">
        <v>17.57</v>
      </c>
      <c r="J23" s="29">
        <v>14.32</v>
      </c>
      <c r="K23" s="29">
        <v>14.32</v>
      </c>
      <c r="L23" s="29">
        <v>14.32</v>
      </c>
    </row>
    <row r="24" spans="1:12" ht="12.75" x14ac:dyDescent="0.2">
      <c r="A24" s="19"/>
      <c r="B24" s="19" t="s">
        <v>177</v>
      </c>
      <c r="C24" s="49">
        <v>16106.39</v>
      </c>
      <c r="D24" s="49">
        <v>17541.189999999999</v>
      </c>
      <c r="E24" s="49">
        <v>17894.18</v>
      </c>
      <c r="F24" s="49">
        <v>17873.43</v>
      </c>
      <c r="G24" s="49">
        <v>18435.830000000002</v>
      </c>
      <c r="H24" s="49">
        <v>21118.92</v>
      </c>
      <c r="I24" s="49">
        <v>23742.43</v>
      </c>
      <c r="J24" s="49">
        <v>20386.07</v>
      </c>
      <c r="K24" s="49">
        <v>20305.919999999998</v>
      </c>
      <c r="L24" s="49">
        <v>20423.560000000001</v>
      </c>
    </row>
    <row r="25" spans="1:12" ht="12.75" x14ac:dyDescent="0.2">
      <c r="C25" s="23">
        <v>8.3699999999999992</v>
      </c>
      <c r="D25" s="29">
        <v>11.14</v>
      </c>
      <c r="E25" s="29">
        <v>10.08</v>
      </c>
      <c r="F25" s="29">
        <v>11.87</v>
      </c>
      <c r="G25" s="29">
        <v>10.4</v>
      </c>
      <c r="H25" s="29">
        <v>12.28</v>
      </c>
      <c r="I25" s="29">
        <v>10.84</v>
      </c>
      <c r="J25" s="23">
        <v>9.3699999999999992</v>
      </c>
      <c r="K25" s="23">
        <v>9.6300000000000008</v>
      </c>
      <c r="L25" s="29">
        <v>10.02</v>
      </c>
    </row>
    <row r="26" spans="1:12" ht="12.75" x14ac:dyDescent="0.2">
      <c r="B26" s="19" t="s">
        <v>178</v>
      </c>
      <c r="C26" s="29">
        <v>30.9</v>
      </c>
      <c r="D26" s="29">
        <v>29.34</v>
      </c>
      <c r="E26" s="29">
        <v>30.86</v>
      </c>
      <c r="F26" s="29">
        <v>29.6</v>
      </c>
      <c r="G26" s="29">
        <v>31.14</v>
      </c>
      <c r="H26" s="29">
        <v>32.799999999999997</v>
      </c>
      <c r="I26" s="29">
        <v>32.1</v>
      </c>
      <c r="J26" s="29">
        <v>34.49</v>
      </c>
      <c r="K26" s="29">
        <v>34.909999999999997</v>
      </c>
      <c r="L26" s="29">
        <v>35.369999999999997</v>
      </c>
    </row>
    <row r="27" spans="1:12" ht="12.75" x14ac:dyDescent="0.2">
      <c r="A27" s="28">
        <v>15</v>
      </c>
      <c r="B27" t="s">
        <v>179</v>
      </c>
      <c r="C27" s="30">
        <v>251.13</v>
      </c>
      <c r="D27" s="30">
        <v>227.28</v>
      </c>
      <c r="E27" s="30">
        <v>223.92</v>
      </c>
      <c r="F27" s="30">
        <v>249.63</v>
      </c>
      <c r="G27" s="30">
        <v>253.8</v>
      </c>
      <c r="H27" s="30">
        <v>251.15</v>
      </c>
      <c r="I27" s="30">
        <v>240.43</v>
      </c>
      <c r="J27" s="30">
        <v>268.94</v>
      </c>
      <c r="K27" s="30">
        <v>289.12</v>
      </c>
      <c r="L27" s="30">
        <v>278.20999999999998</v>
      </c>
    </row>
    <row r="28" spans="1:12" ht="12.75" x14ac:dyDescent="0.2">
      <c r="A28" s="28">
        <v>16</v>
      </c>
      <c r="B28" t="s">
        <v>180</v>
      </c>
      <c r="C28" s="31">
        <v>1697.72</v>
      </c>
      <c r="D28" s="31">
        <v>1796.01</v>
      </c>
      <c r="E28" s="31">
        <v>1731.89</v>
      </c>
      <c r="F28" s="31">
        <v>1739.09</v>
      </c>
      <c r="G28" s="31">
        <v>1995.44</v>
      </c>
      <c r="H28" s="31">
        <v>2060.27</v>
      </c>
      <c r="I28" s="31">
        <v>2273.5500000000002</v>
      </c>
      <c r="J28" s="31">
        <v>2104.46</v>
      </c>
      <c r="K28" s="31">
        <v>2110.8200000000002</v>
      </c>
      <c r="L28" s="31">
        <v>2110.8200000000002</v>
      </c>
    </row>
    <row r="29" spans="1:12" ht="18" x14ac:dyDescent="0.25">
      <c r="A29" s="28">
        <v>17</v>
      </c>
      <c r="B29" t="s">
        <v>222</v>
      </c>
      <c r="C29" s="31">
        <v>1910.06</v>
      </c>
      <c r="D29" s="31">
        <v>2138.0500000000002</v>
      </c>
      <c r="E29" s="31">
        <v>2523.29</v>
      </c>
      <c r="F29" s="31">
        <v>2360.87</v>
      </c>
      <c r="G29" s="31">
        <v>2544.41</v>
      </c>
      <c r="H29" s="31">
        <v>2939.57</v>
      </c>
      <c r="I29" s="31">
        <v>3541.95</v>
      </c>
      <c r="J29" s="31">
        <v>3559.6</v>
      </c>
      <c r="K29" s="31">
        <v>3554.33</v>
      </c>
      <c r="L29" s="31">
        <v>3556.21</v>
      </c>
    </row>
    <row r="30" spans="1:12" ht="12.75" x14ac:dyDescent="0.2">
      <c r="A30" s="28">
        <v>18</v>
      </c>
      <c r="B30" t="s">
        <v>181</v>
      </c>
      <c r="C30" s="48">
        <v>12247.48</v>
      </c>
      <c r="D30" s="48">
        <v>13379.85</v>
      </c>
      <c r="E30" s="48">
        <v>13415.08</v>
      </c>
      <c r="F30" s="48">
        <v>13523.84</v>
      </c>
      <c r="G30" s="48">
        <v>13642.18</v>
      </c>
      <c r="H30" s="48">
        <v>15867.93</v>
      </c>
      <c r="I30" s="48">
        <v>17686.5</v>
      </c>
      <c r="J30" s="48">
        <v>14453.07</v>
      </c>
      <c r="K30" s="48">
        <v>14351.65</v>
      </c>
      <c r="L30" s="48">
        <v>14478.33</v>
      </c>
    </row>
    <row r="31" spans="1:12" ht="12.75" x14ac:dyDescent="0.2">
      <c r="A31" s="19"/>
      <c r="B31" s="19" t="s">
        <v>182</v>
      </c>
      <c r="C31" s="49">
        <v>16106.39</v>
      </c>
      <c r="D31" s="49">
        <v>17541.189999999999</v>
      </c>
      <c r="E31" s="49">
        <v>17894.18</v>
      </c>
      <c r="F31" s="49">
        <v>17873.43</v>
      </c>
      <c r="G31" s="49">
        <v>18435.830000000002</v>
      </c>
      <c r="H31" s="49">
        <v>21118.92</v>
      </c>
      <c r="I31" s="49">
        <v>23742.43</v>
      </c>
      <c r="J31" s="49">
        <v>20386.07</v>
      </c>
      <c r="K31" s="49">
        <v>20305.919999999998</v>
      </c>
      <c r="L31" s="49">
        <v>20423.560000000001</v>
      </c>
    </row>
    <row r="32" spans="1:12" ht="12.75" x14ac:dyDescent="0.2">
      <c r="C32" s="29">
        <v>14.61</v>
      </c>
      <c r="D32" s="23">
        <v>7.84</v>
      </c>
      <c r="E32" s="23">
        <v>7.01</v>
      </c>
      <c r="F32" s="23">
        <v>7.46</v>
      </c>
      <c r="G32" s="23">
        <v>6.91</v>
      </c>
      <c r="H32" s="23">
        <v>6.65</v>
      </c>
      <c r="I32" s="23">
        <v>5.46</v>
      </c>
      <c r="J32" s="23">
        <v>7.53</v>
      </c>
      <c r="K32" s="23">
        <v>5.68</v>
      </c>
      <c r="L32" s="23">
        <v>5.93</v>
      </c>
    </row>
    <row r="33" spans="1:12" ht="12.75" x14ac:dyDescent="0.2">
      <c r="A33" s="28">
        <v>19</v>
      </c>
      <c r="B33" t="s">
        <v>183</v>
      </c>
      <c r="C33" s="24">
        <v>1394</v>
      </c>
      <c r="D33" s="24">
        <v>1439</v>
      </c>
      <c r="E33" s="24">
        <v>1339</v>
      </c>
      <c r="F33" s="24">
        <v>1245</v>
      </c>
      <c r="G33" s="24">
        <v>1371</v>
      </c>
      <c r="H33" s="24">
        <v>1347</v>
      </c>
      <c r="I33" s="24">
        <v>1382</v>
      </c>
      <c r="J33" s="24">
        <v>1490</v>
      </c>
      <c r="K33" s="24">
        <v>1525</v>
      </c>
      <c r="L33" s="24">
        <v>1536</v>
      </c>
    </row>
    <row r="34" spans="1:12" ht="12.75" x14ac:dyDescent="0.2">
      <c r="A34" s="28">
        <v>20</v>
      </c>
      <c r="B34" t="s">
        <v>184</v>
      </c>
      <c r="C34" s="22">
        <v>414</v>
      </c>
      <c r="D34" s="22">
        <v>439</v>
      </c>
      <c r="E34" s="22">
        <v>475</v>
      </c>
      <c r="F34" s="22">
        <v>494</v>
      </c>
      <c r="G34" s="22">
        <v>504</v>
      </c>
      <c r="H34" s="22">
        <v>519</v>
      </c>
      <c r="I34" s="22">
        <v>530</v>
      </c>
      <c r="J34" s="22">
        <v>589</v>
      </c>
      <c r="K34" s="22">
        <v>587</v>
      </c>
      <c r="L34" s="22">
        <v>584</v>
      </c>
    </row>
    <row r="35" spans="1:12" ht="12.75" x14ac:dyDescent="0.2">
      <c r="A35" s="28">
        <v>21</v>
      </c>
      <c r="B35" t="s">
        <v>185</v>
      </c>
      <c r="C35" s="21">
        <v>6</v>
      </c>
      <c r="D35" s="21">
        <v>4</v>
      </c>
      <c r="E35" s="21">
        <v>4</v>
      </c>
      <c r="F35" s="21">
        <v>4</v>
      </c>
      <c r="G35" s="21">
        <v>5</v>
      </c>
      <c r="H35" s="21">
        <v>6</v>
      </c>
      <c r="I35" s="21">
        <v>6</v>
      </c>
      <c r="J35" s="21">
        <v>5</v>
      </c>
      <c r="K35" s="21">
        <v>5</v>
      </c>
      <c r="L35" s="21">
        <v>5</v>
      </c>
    </row>
    <row r="36" spans="1:12" ht="12.75" x14ac:dyDescent="0.2">
      <c r="A36" s="28">
        <v>22</v>
      </c>
      <c r="B36" t="s">
        <v>186</v>
      </c>
      <c r="C36" s="21">
        <v>1</v>
      </c>
    </row>
    <row r="37" spans="1:12" ht="12.75" x14ac:dyDescent="0.2">
      <c r="A37" s="37">
        <v>23</v>
      </c>
      <c r="B37" s="19" t="s">
        <v>71</v>
      </c>
      <c r="C37" s="46">
        <v>3145</v>
      </c>
      <c r="D37" s="46">
        <v>3272</v>
      </c>
      <c r="E37" s="46">
        <v>3313</v>
      </c>
      <c r="F37" s="46">
        <v>3339</v>
      </c>
      <c r="G37" s="46">
        <v>3499</v>
      </c>
      <c r="H37" s="46">
        <v>3587</v>
      </c>
      <c r="I37" s="46">
        <v>3631</v>
      </c>
      <c r="J37" s="46">
        <v>3997</v>
      </c>
      <c r="K37" s="46">
        <v>4140</v>
      </c>
      <c r="L37" s="46">
        <v>4113</v>
      </c>
    </row>
    <row r="38" spans="1:12" ht="12.75" x14ac:dyDescent="0.2">
      <c r="A38" s="28">
        <v>24</v>
      </c>
      <c r="B38" t="s">
        <v>187</v>
      </c>
      <c r="C38" s="22">
        <v>340</v>
      </c>
      <c r="D38" s="22">
        <v>351</v>
      </c>
      <c r="E38" s="22">
        <v>367</v>
      </c>
      <c r="F38" s="22">
        <v>373</v>
      </c>
      <c r="G38" s="22">
        <v>376</v>
      </c>
      <c r="H38" s="22">
        <v>378</v>
      </c>
      <c r="I38" s="22">
        <v>387</v>
      </c>
      <c r="J38" s="22">
        <v>455</v>
      </c>
      <c r="K38" s="22">
        <v>455</v>
      </c>
      <c r="L38" s="22">
        <v>455</v>
      </c>
    </row>
    <row r="39" spans="1:12" ht="12.75" x14ac:dyDescent="0.2">
      <c r="C39" s="29">
        <v>14.74</v>
      </c>
      <c r="D39" s="29">
        <v>15.6</v>
      </c>
      <c r="E39" s="29">
        <v>15.42</v>
      </c>
      <c r="F39" s="29">
        <v>16.43</v>
      </c>
      <c r="G39" s="29">
        <v>17.39</v>
      </c>
      <c r="H39" s="29">
        <v>18.12</v>
      </c>
      <c r="I39" s="29">
        <v>19.28</v>
      </c>
      <c r="J39" s="29">
        <v>18.89</v>
      </c>
      <c r="K39" s="29">
        <v>19.989999999999998</v>
      </c>
      <c r="L39" s="29">
        <v>20.67</v>
      </c>
    </row>
    <row r="40" spans="1:12" ht="18" x14ac:dyDescent="0.25">
      <c r="B40" t="s">
        <v>223</v>
      </c>
      <c r="C40" s="23">
        <v>6.83</v>
      </c>
      <c r="D40" s="23">
        <v>7.38</v>
      </c>
      <c r="E40" s="23">
        <v>7.26</v>
      </c>
      <c r="F40" s="23">
        <v>7.09</v>
      </c>
      <c r="G40" s="23">
        <v>4.9000000000000004</v>
      </c>
      <c r="H40" s="23">
        <v>9</v>
      </c>
      <c r="I40" s="23">
        <v>6.66</v>
      </c>
      <c r="J40" s="23">
        <v>5.91</v>
      </c>
      <c r="K40" s="23">
        <v>6.19</v>
      </c>
      <c r="L40" s="23">
        <v>6.33</v>
      </c>
    </row>
    <row r="41" spans="1:12" ht="12.75" x14ac:dyDescent="0.2">
      <c r="B41" t="s">
        <v>188</v>
      </c>
      <c r="C41" s="29">
        <v>33.880000000000003</v>
      </c>
      <c r="D41" s="29">
        <v>34.130000000000003</v>
      </c>
      <c r="E41" s="29">
        <v>34.07</v>
      </c>
      <c r="F41" s="29">
        <v>34.22</v>
      </c>
      <c r="G41" s="29">
        <v>35.270000000000003</v>
      </c>
      <c r="H41" s="29">
        <v>35.590000000000003</v>
      </c>
      <c r="I41" s="29">
        <v>35.96</v>
      </c>
      <c r="J41" s="29">
        <v>34.28</v>
      </c>
      <c r="K41" s="29">
        <v>34.69</v>
      </c>
      <c r="L41" s="29">
        <v>35.130000000000003</v>
      </c>
    </row>
    <row r="42" spans="1:12" ht="12.75" x14ac:dyDescent="0.2"/>
    <row r="43" spans="1:12" ht="12.75" x14ac:dyDescent="0.2">
      <c r="B43" s="20" t="s">
        <v>102</v>
      </c>
      <c r="C43" s="52" t="str">
        <f>HYPERLINK("mailto:econ@beeflambnz.com","econ@beeflambnz.com")</f>
        <v>econ@beeflambnz.com</v>
      </c>
      <c r="D43" s="51"/>
      <c r="E43" s="51"/>
      <c r="F43" s="18" t="s">
        <v>54</v>
      </c>
      <c r="L43" s="20" t="s">
        <v>103</v>
      </c>
    </row>
  </sheetData>
  <mergeCells count="1">
    <mergeCell ref="C43:E43"/>
  </mergeCells>
  <hyperlinks>
    <hyperlink ref="L2" location="Notes!A1" display="Notes tab" xr:uid="{00000000-0004-0000-0700-000000000000}"/>
    <hyperlink ref="F43" location="Notes!A1" display="Notes tab" xr:uid="{00000000-0004-0000-0700-000001000000}"/>
  </hyperlinks>
  <pageMargins left="0.7" right="0.7" top="0.75" bottom="0.75" header="0.3" footer="0.3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40"/>
  <sheetViews>
    <sheetView workbookViewId="0"/>
  </sheetViews>
  <sheetFormatPr defaultRowHeight="15" x14ac:dyDescent="0.2"/>
  <cols>
    <col min="1" max="1" width="9" customWidth="1"/>
    <col min="2" max="2" width="36" customWidth="1"/>
    <col min="3" max="12" width="10.42578125" customWidth="1"/>
  </cols>
  <sheetData>
    <row r="1" spans="1:12" ht="18" x14ac:dyDescent="0.25">
      <c r="A1" s="15" t="s">
        <v>51</v>
      </c>
      <c r="B1" s="1" t="s">
        <v>52</v>
      </c>
      <c r="L1" s="16">
        <v>45538</v>
      </c>
    </row>
    <row r="2" spans="1:12" x14ac:dyDescent="0.25">
      <c r="B2" s="17" t="s">
        <v>191</v>
      </c>
      <c r="L2" s="18" t="s">
        <v>54</v>
      </c>
    </row>
    <row r="3" spans="1:12" ht="12.75" x14ac:dyDescent="0.2">
      <c r="B3" s="19" t="s">
        <v>55</v>
      </c>
    </row>
    <row r="4" spans="1:12" ht="12.75" x14ac:dyDescent="0.2">
      <c r="K4" s="20" t="s">
        <v>56</v>
      </c>
      <c r="L4" s="20" t="s">
        <v>57</v>
      </c>
    </row>
    <row r="5" spans="1:12" ht="12.75" x14ac:dyDescent="0.2">
      <c r="C5" s="20" t="s">
        <v>58</v>
      </c>
      <c r="D5" s="20" t="s">
        <v>59</v>
      </c>
      <c r="E5" s="20" t="s">
        <v>60</v>
      </c>
      <c r="F5" s="20" t="s">
        <v>61</v>
      </c>
      <c r="G5" s="20" t="s">
        <v>62</v>
      </c>
      <c r="H5" s="20" t="s">
        <v>63</v>
      </c>
      <c r="I5" s="20" t="s">
        <v>64</v>
      </c>
      <c r="J5" s="20" t="s">
        <v>65</v>
      </c>
      <c r="K5" s="20" t="s">
        <v>66</v>
      </c>
      <c r="L5" s="20" t="s">
        <v>67</v>
      </c>
    </row>
    <row r="6" spans="1:12" ht="12.75" x14ac:dyDescent="0.2"/>
    <row r="7" spans="1:12" ht="12.75" x14ac:dyDescent="0.2">
      <c r="B7" s="19" t="s">
        <v>192</v>
      </c>
    </row>
    <row r="8" spans="1:12" ht="12.75" x14ac:dyDescent="0.2">
      <c r="A8" s="21">
        <v>1</v>
      </c>
      <c r="B8" t="s">
        <v>193</v>
      </c>
      <c r="C8" s="32">
        <v>85820</v>
      </c>
      <c r="D8" s="33">
        <v>100376</v>
      </c>
      <c r="E8" s="33">
        <v>140465</v>
      </c>
      <c r="F8" s="33">
        <v>121209</v>
      </c>
      <c r="G8" s="33">
        <v>136920</v>
      </c>
      <c r="H8" s="32">
        <v>84542</v>
      </c>
      <c r="I8" s="33">
        <v>156726</v>
      </c>
      <c r="J8" s="33">
        <v>109299</v>
      </c>
      <c r="K8" s="32">
        <v>66500</v>
      </c>
      <c r="L8" s="32">
        <v>74700</v>
      </c>
    </row>
    <row r="9" spans="1:12" ht="12.75" x14ac:dyDescent="0.2">
      <c r="A9" s="21">
        <v>2</v>
      </c>
      <c r="B9" t="s">
        <v>194</v>
      </c>
      <c r="C9" s="32">
        <v>17892</v>
      </c>
      <c r="D9" s="32">
        <v>19086</v>
      </c>
      <c r="E9" s="32">
        <v>20521</v>
      </c>
      <c r="F9" s="32">
        <v>21379</v>
      </c>
      <c r="G9" s="32">
        <v>22255</v>
      </c>
      <c r="H9" s="32">
        <v>24443</v>
      </c>
      <c r="I9" s="32">
        <v>23696</v>
      </c>
      <c r="J9" s="32">
        <v>28947</v>
      </c>
      <c r="K9" s="32">
        <v>27800</v>
      </c>
      <c r="L9" s="32">
        <v>26900</v>
      </c>
    </row>
    <row r="10" spans="1:12" ht="12.75" x14ac:dyDescent="0.2">
      <c r="A10" s="21">
        <v>3</v>
      </c>
      <c r="B10" t="s">
        <v>195</v>
      </c>
      <c r="C10" s="32">
        <v>-8615</v>
      </c>
      <c r="D10" s="32">
        <v>12146</v>
      </c>
      <c r="E10" s="33">
        <v>-13634</v>
      </c>
      <c r="F10" s="24">
        <v>6974</v>
      </c>
      <c r="G10" s="33">
        <v>-12720</v>
      </c>
      <c r="H10" s="24">
        <v>3963</v>
      </c>
      <c r="I10" s="32">
        <v>19460</v>
      </c>
      <c r="J10" s="32">
        <v>18831</v>
      </c>
      <c r="K10" s="24">
        <v>4800</v>
      </c>
      <c r="L10" s="33">
        <v>-13000</v>
      </c>
    </row>
    <row r="11" spans="1:12" ht="12.75" x14ac:dyDescent="0.2">
      <c r="A11" s="19"/>
      <c r="B11" s="19" t="s">
        <v>196</v>
      </c>
      <c r="C11" s="38">
        <v>95097</v>
      </c>
      <c r="D11" s="36">
        <v>131608</v>
      </c>
      <c r="E11" s="36">
        <v>147352</v>
      </c>
      <c r="F11" s="36">
        <v>149562</v>
      </c>
      <c r="G11" s="36">
        <v>146455</v>
      </c>
      <c r="H11" s="36">
        <v>112948</v>
      </c>
      <c r="I11" s="36">
        <v>199882</v>
      </c>
      <c r="J11" s="36">
        <v>157077</v>
      </c>
      <c r="K11" s="38">
        <v>99100</v>
      </c>
      <c r="L11" s="38">
        <v>88600</v>
      </c>
    </row>
    <row r="12" spans="1:12" ht="12.75" x14ac:dyDescent="0.2">
      <c r="A12" s="21">
        <v>4</v>
      </c>
      <c r="B12" t="s">
        <v>197</v>
      </c>
      <c r="C12" s="24">
        <v>7982</v>
      </c>
      <c r="D12" s="24">
        <v>7931</v>
      </c>
      <c r="E12" s="24">
        <v>6768</v>
      </c>
      <c r="F12" s="24">
        <v>6956</v>
      </c>
      <c r="G12" s="24">
        <v>5272</v>
      </c>
      <c r="H12" s="24">
        <v>4497</v>
      </c>
      <c r="I12" s="24">
        <v>4516</v>
      </c>
      <c r="J12" s="24">
        <v>8106</v>
      </c>
      <c r="K12" s="24">
        <v>5600</v>
      </c>
      <c r="L12" s="24">
        <v>5600</v>
      </c>
    </row>
    <row r="13" spans="1:12" ht="12.75" x14ac:dyDescent="0.2">
      <c r="A13" s="21">
        <v>5</v>
      </c>
      <c r="B13" t="s">
        <v>198</v>
      </c>
      <c r="C13" s="32">
        <v>46919</v>
      </c>
      <c r="D13" s="32">
        <v>47318</v>
      </c>
      <c r="E13" s="33">
        <v>144576</v>
      </c>
      <c r="F13" s="33">
        <v>105126</v>
      </c>
      <c r="G13" s="32">
        <v>10274</v>
      </c>
      <c r="H13" s="32">
        <v>20908</v>
      </c>
      <c r="I13" s="32">
        <v>19871</v>
      </c>
      <c r="J13" s="32">
        <v>18592</v>
      </c>
      <c r="K13" s="32">
        <v>15600</v>
      </c>
      <c r="L13" s="32">
        <v>15800</v>
      </c>
    </row>
    <row r="14" spans="1:12" ht="12.75" x14ac:dyDescent="0.2">
      <c r="A14" s="21">
        <v>6</v>
      </c>
      <c r="B14" t="s">
        <v>199</v>
      </c>
      <c r="C14" s="32">
        <v>32965</v>
      </c>
      <c r="D14" s="32">
        <v>17131</v>
      </c>
      <c r="E14" s="32">
        <v>14876</v>
      </c>
      <c r="F14" s="32">
        <v>36746</v>
      </c>
      <c r="G14" s="32">
        <v>42318</v>
      </c>
      <c r="H14" s="32">
        <v>22668</v>
      </c>
      <c r="I14" s="32">
        <v>35811</v>
      </c>
      <c r="J14" s="24">
        <v>7177</v>
      </c>
      <c r="K14" s="32">
        <v>32100</v>
      </c>
      <c r="L14" s="32">
        <v>19300</v>
      </c>
    </row>
    <row r="15" spans="1:12" ht="12.75" x14ac:dyDescent="0.2">
      <c r="A15" s="21">
        <v>7</v>
      </c>
      <c r="B15" t="s">
        <v>200</v>
      </c>
      <c r="H15" s="22">
        <v>795</v>
      </c>
      <c r="I15" s="22">
        <v>507</v>
      </c>
      <c r="J15" s="22">
        <v>124</v>
      </c>
    </row>
    <row r="16" spans="1:12" ht="12.75" x14ac:dyDescent="0.2">
      <c r="A16" s="21">
        <v>8</v>
      </c>
      <c r="B16" t="s">
        <v>201</v>
      </c>
      <c r="C16" s="32">
        <v>29170</v>
      </c>
      <c r="D16" s="32">
        <v>45132</v>
      </c>
      <c r="E16" s="33">
        <v>-46377</v>
      </c>
      <c r="F16" s="32">
        <v>-6041</v>
      </c>
      <c r="G16" s="32">
        <v>60424</v>
      </c>
      <c r="H16" s="33">
        <v>131644</v>
      </c>
      <c r="I16" s="33">
        <v>138934</v>
      </c>
      <c r="J16" s="33">
        <v>116013</v>
      </c>
      <c r="K16" s="33">
        <v>110800</v>
      </c>
      <c r="L16" s="33">
        <v>110800</v>
      </c>
    </row>
    <row r="17" spans="1:12" ht="12.75" x14ac:dyDescent="0.2">
      <c r="A17" s="19"/>
      <c r="B17" s="19" t="s">
        <v>202</v>
      </c>
      <c r="C17" s="36">
        <v>212133</v>
      </c>
      <c r="D17" s="36">
        <v>249120</v>
      </c>
      <c r="E17" s="36">
        <v>267195</v>
      </c>
      <c r="F17" s="36">
        <v>292349</v>
      </c>
      <c r="G17" s="36">
        <v>264743</v>
      </c>
      <c r="H17" s="36">
        <v>293460</v>
      </c>
      <c r="I17" s="36">
        <v>399521</v>
      </c>
      <c r="J17" s="36">
        <v>307089</v>
      </c>
      <c r="K17" s="36">
        <v>263200</v>
      </c>
      <c r="L17" s="36">
        <v>240100</v>
      </c>
    </row>
    <row r="18" spans="1:12" ht="12.75" x14ac:dyDescent="0.2">
      <c r="C18" s="30">
        <v>252.25</v>
      </c>
      <c r="D18" s="30">
        <v>247.87</v>
      </c>
      <c r="E18" s="30">
        <v>211.67</v>
      </c>
      <c r="F18" s="30">
        <v>148.47999999999999</v>
      </c>
      <c r="G18" s="30">
        <v>148.85</v>
      </c>
      <c r="H18" s="29">
        <v>81.92</v>
      </c>
      <c r="I18" s="30">
        <v>150.19999999999999</v>
      </c>
      <c r="J18" s="29">
        <v>97.23</v>
      </c>
      <c r="K18" s="29">
        <v>99.21</v>
      </c>
      <c r="L18" s="30">
        <v>101.41</v>
      </c>
    </row>
    <row r="19" spans="1:12" ht="12.75" x14ac:dyDescent="0.2">
      <c r="B19" s="19" t="s">
        <v>203</v>
      </c>
      <c r="C19" s="29">
        <v>15.34</v>
      </c>
      <c r="D19" s="23">
        <v>7.37</v>
      </c>
      <c r="E19" s="29">
        <v>12.67</v>
      </c>
      <c r="F19" s="29">
        <v>16.54</v>
      </c>
      <c r="G19" s="29">
        <v>13.88</v>
      </c>
      <c r="H19" s="29">
        <v>14.15</v>
      </c>
      <c r="I19" s="29">
        <v>12.05</v>
      </c>
      <c r="J19" s="29">
        <v>14.75</v>
      </c>
      <c r="K19" s="29">
        <v>14.75</v>
      </c>
      <c r="L19" s="29">
        <v>14.75</v>
      </c>
    </row>
    <row r="20" spans="1:12" ht="12.75" x14ac:dyDescent="0.2">
      <c r="A20" s="21">
        <v>9</v>
      </c>
      <c r="B20" t="s">
        <v>204</v>
      </c>
      <c r="C20" s="24">
        <v>4623</v>
      </c>
      <c r="D20" s="24">
        <v>1147</v>
      </c>
      <c r="E20" s="24">
        <v>4027</v>
      </c>
      <c r="F20" s="32">
        <v>22990</v>
      </c>
      <c r="G20" s="34">
        <v>-320</v>
      </c>
      <c r="H20" s="32">
        <v>10544</v>
      </c>
      <c r="I20" s="32">
        <v>10436</v>
      </c>
      <c r="J20" s="32">
        <v>15604</v>
      </c>
      <c r="K20" s="24">
        <v>6700</v>
      </c>
      <c r="L20" s="24">
        <v>7100</v>
      </c>
    </row>
    <row r="21" spans="1:12" ht="12.75" x14ac:dyDescent="0.2">
      <c r="A21" s="28">
        <v>10</v>
      </c>
      <c r="B21" t="s">
        <v>205</v>
      </c>
      <c r="C21" s="32">
        <v>20035</v>
      </c>
      <c r="D21" s="32">
        <v>20306</v>
      </c>
      <c r="E21" s="32">
        <v>22866</v>
      </c>
      <c r="F21" s="32">
        <v>24885</v>
      </c>
      <c r="G21" s="32">
        <v>23205</v>
      </c>
      <c r="H21" s="32">
        <v>16111</v>
      </c>
      <c r="I21" s="32">
        <v>28707</v>
      </c>
      <c r="J21" s="32">
        <v>22658</v>
      </c>
      <c r="K21" s="32">
        <v>16900</v>
      </c>
      <c r="L21" s="32">
        <v>17900</v>
      </c>
    </row>
    <row r="22" spans="1:12" ht="12.75" x14ac:dyDescent="0.2">
      <c r="A22" s="28">
        <v>11</v>
      </c>
      <c r="B22" t="s">
        <v>206</v>
      </c>
      <c r="C22" s="24">
        <v>2263</v>
      </c>
      <c r="D22" s="32">
        <v>-1767</v>
      </c>
      <c r="E22" s="22">
        <v>410</v>
      </c>
      <c r="F22" s="34">
        <v>-248</v>
      </c>
      <c r="G22" s="34">
        <v>-902</v>
      </c>
      <c r="H22" s="24">
        <v>1066</v>
      </c>
      <c r="I22" s="34">
        <v>-734</v>
      </c>
      <c r="J22" s="24">
        <v>2818</v>
      </c>
    </row>
    <row r="23" spans="1:12" ht="12.75" x14ac:dyDescent="0.2">
      <c r="A23" s="28">
        <v>12</v>
      </c>
      <c r="B23" t="s">
        <v>207</v>
      </c>
      <c r="C23" s="24">
        <v>1297</v>
      </c>
      <c r="D23" s="32">
        <v>12281</v>
      </c>
      <c r="E23" s="33">
        <v>-14276</v>
      </c>
      <c r="F23" s="33">
        <v>-18289</v>
      </c>
      <c r="G23" s="24">
        <v>6088</v>
      </c>
      <c r="H23" s="32">
        <v>-9405</v>
      </c>
      <c r="I23" s="32">
        <v>26568</v>
      </c>
      <c r="J23" s="33">
        <v>-16410</v>
      </c>
      <c r="K23" s="22">
        <v>900</v>
      </c>
      <c r="L23" s="24">
        <v>1000</v>
      </c>
    </row>
    <row r="24" spans="1:12" ht="12.75" x14ac:dyDescent="0.2">
      <c r="A24" s="28">
        <v>13</v>
      </c>
      <c r="B24" t="s">
        <v>208</v>
      </c>
      <c r="C24" s="33">
        <v>-18377</v>
      </c>
      <c r="D24" s="32">
        <v>13638</v>
      </c>
      <c r="E24" s="24">
        <v>4094</v>
      </c>
      <c r="F24" s="32">
        <v>20182</v>
      </c>
      <c r="G24" s="32">
        <v>33702</v>
      </c>
      <c r="H24" s="32">
        <v>34658</v>
      </c>
      <c r="I24" s="24">
        <v>6254</v>
      </c>
      <c r="J24" s="32">
        <v>10852</v>
      </c>
      <c r="K24" s="32">
        <v>11700</v>
      </c>
      <c r="L24" s="32">
        <v>13100</v>
      </c>
    </row>
    <row r="25" spans="1:12" ht="12.75" x14ac:dyDescent="0.2">
      <c r="A25" s="28">
        <v>14</v>
      </c>
      <c r="B25" t="s">
        <v>209</v>
      </c>
      <c r="C25" s="32">
        <v>34673</v>
      </c>
      <c r="D25" s="32">
        <v>35564</v>
      </c>
      <c r="E25" s="32">
        <v>47068</v>
      </c>
      <c r="F25" s="32">
        <v>60102</v>
      </c>
      <c r="G25" s="32">
        <v>46305</v>
      </c>
      <c r="H25" s="32">
        <v>47441</v>
      </c>
      <c r="I25" s="32">
        <v>97623</v>
      </c>
      <c r="J25" s="32">
        <v>87865</v>
      </c>
      <c r="K25" s="32">
        <v>32100</v>
      </c>
      <c r="L25" s="32">
        <v>19300</v>
      </c>
    </row>
    <row r="26" spans="1:12" ht="12.75" x14ac:dyDescent="0.2">
      <c r="A26" s="28">
        <v>15</v>
      </c>
      <c r="B26" t="s">
        <v>210</v>
      </c>
      <c r="C26" s="32">
        <v>82071</v>
      </c>
      <c r="D26" s="32">
        <v>79618</v>
      </c>
      <c r="E26" s="32">
        <v>98349</v>
      </c>
      <c r="F26" s="32">
        <v>85437</v>
      </c>
      <c r="G26" s="32">
        <v>70503</v>
      </c>
      <c r="H26" s="32">
        <v>90066</v>
      </c>
      <c r="I26" s="32">
        <v>81772</v>
      </c>
      <c r="J26" s="32">
        <v>92866</v>
      </c>
      <c r="K26" s="32">
        <v>91900</v>
      </c>
      <c r="L26" s="32">
        <v>94700</v>
      </c>
    </row>
    <row r="27" spans="1:12" ht="12.75" x14ac:dyDescent="0.2">
      <c r="A27" s="28">
        <v>16</v>
      </c>
      <c r="B27" t="s">
        <v>211</v>
      </c>
      <c r="C27" s="32">
        <v>30394</v>
      </c>
      <c r="D27" s="32">
        <v>29323</v>
      </c>
      <c r="E27" s="32">
        <v>32780</v>
      </c>
      <c r="F27" s="32">
        <v>50953</v>
      </c>
      <c r="G27" s="32">
        <v>39206</v>
      </c>
      <c r="H27" s="32">
        <v>40761</v>
      </c>
      <c r="I27" s="32">
        <v>26557</v>
      </c>
      <c r="J27" s="32">
        <v>53997</v>
      </c>
      <c r="K27" s="32">
        <v>34100</v>
      </c>
      <c r="L27" s="32">
        <v>21800</v>
      </c>
    </row>
    <row r="28" spans="1:12" ht="12.75" x14ac:dyDescent="0.2">
      <c r="A28" s="28">
        <v>17</v>
      </c>
      <c r="B28" t="s">
        <v>212</v>
      </c>
      <c r="C28" s="32">
        <v>56895</v>
      </c>
      <c r="D28" s="32">
        <v>41252</v>
      </c>
      <c r="E28" s="32">
        <v>39733</v>
      </c>
      <c r="F28" s="32">
        <v>44380</v>
      </c>
      <c r="G28" s="32">
        <v>41288</v>
      </c>
      <c r="H28" s="32">
        <v>69078</v>
      </c>
      <c r="I28" s="32">
        <v>48786</v>
      </c>
      <c r="J28" s="32">
        <v>80873</v>
      </c>
      <c r="K28" s="32">
        <v>59100</v>
      </c>
      <c r="L28" s="32">
        <v>59200</v>
      </c>
    </row>
    <row r="29" spans="1:12" ht="12.75" x14ac:dyDescent="0.2">
      <c r="A29" s="19"/>
      <c r="B29" s="19" t="s">
        <v>213</v>
      </c>
      <c r="C29" s="36">
        <v>213874</v>
      </c>
      <c r="D29" s="36">
        <v>231362</v>
      </c>
      <c r="E29" s="36">
        <v>235051</v>
      </c>
      <c r="F29" s="36">
        <v>290392</v>
      </c>
      <c r="G29" s="36">
        <v>259075</v>
      </c>
      <c r="H29" s="36">
        <v>300320</v>
      </c>
      <c r="I29" s="36">
        <v>325969</v>
      </c>
      <c r="J29" s="36">
        <v>351123</v>
      </c>
      <c r="K29" s="36">
        <v>253400</v>
      </c>
      <c r="L29" s="36">
        <v>234100</v>
      </c>
    </row>
    <row r="30" spans="1:12" ht="12.75" x14ac:dyDescent="0.2">
      <c r="C30" s="48">
        <v>12247.48</v>
      </c>
      <c r="D30" s="48">
        <v>13379.85</v>
      </c>
      <c r="E30" s="48">
        <v>13415.08</v>
      </c>
      <c r="F30" s="48">
        <v>13523.84</v>
      </c>
      <c r="G30" s="48">
        <v>13642.18</v>
      </c>
      <c r="H30" s="48">
        <v>15867.93</v>
      </c>
      <c r="I30" s="48">
        <v>17686.5</v>
      </c>
      <c r="J30" s="48">
        <v>14453.07</v>
      </c>
      <c r="K30" s="48">
        <v>14351.65</v>
      </c>
      <c r="L30" s="48">
        <v>14478.33</v>
      </c>
    </row>
    <row r="31" spans="1:12" ht="12.75" x14ac:dyDescent="0.2">
      <c r="B31" s="19" t="s">
        <v>214</v>
      </c>
      <c r="C31" s="48">
        <v>16106.39</v>
      </c>
      <c r="D31" s="48">
        <v>17541.189999999999</v>
      </c>
      <c r="E31" s="48">
        <v>17894.18</v>
      </c>
      <c r="F31" s="48">
        <v>17873.43</v>
      </c>
      <c r="G31" s="48">
        <v>18435.830000000002</v>
      </c>
      <c r="H31" s="48">
        <v>21118.92</v>
      </c>
      <c r="I31" s="48">
        <v>23742.43</v>
      </c>
      <c r="J31" s="48">
        <v>20386.07</v>
      </c>
      <c r="K31" s="48">
        <v>20305.919999999998</v>
      </c>
      <c r="L31" s="48">
        <v>20423.560000000001</v>
      </c>
    </row>
    <row r="32" spans="1:12" ht="12.75" x14ac:dyDescent="0.2">
      <c r="B32" t="s">
        <v>215</v>
      </c>
      <c r="C32" s="32">
        <v>-1741</v>
      </c>
      <c r="D32" s="32">
        <v>17758</v>
      </c>
      <c r="E32" s="32">
        <v>32144</v>
      </c>
      <c r="F32" s="24">
        <v>1957</v>
      </c>
      <c r="G32" s="24">
        <v>5668</v>
      </c>
      <c r="H32" s="32">
        <v>-6860</v>
      </c>
      <c r="I32" s="32">
        <v>73552</v>
      </c>
      <c r="J32" s="33">
        <v>-44034</v>
      </c>
      <c r="K32" s="24">
        <v>9800</v>
      </c>
      <c r="L32" s="24">
        <v>6000</v>
      </c>
    </row>
    <row r="33" spans="1:12" ht="12.75" x14ac:dyDescent="0.2">
      <c r="B33" s="19" t="s">
        <v>216</v>
      </c>
      <c r="C33" s="24">
        <v>1394</v>
      </c>
      <c r="D33" s="24">
        <v>1439</v>
      </c>
      <c r="E33" s="24">
        <v>1339</v>
      </c>
      <c r="F33" s="24">
        <v>1245</v>
      </c>
      <c r="G33" s="24">
        <v>1371</v>
      </c>
      <c r="H33" s="24">
        <v>1347</v>
      </c>
      <c r="I33" s="24">
        <v>1382</v>
      </c>
      <c r="J33" s="24">
        <v>1490</v>
      </c>
      <c r="K33" s="24">
        <v>1525</v>
      </c>
      <c r="L33" s="24">
        <v>1536</v>
      </c>
    </row>
    <row r="34" spans="1:12" ht="12.75" x14ac:dyDescent="0.2">
      <c r="A34" s="28">
        <v>18</v>
      </c>
      <c r="B34" t="s">
        <v>170</v>
      </c>
      <c r="C34" s="22">
        <v>594</v>
      </c>
      <c r="D34" s="32">
        <v>15684</v>
      </c>
      <c r="E34" s="32">
        <v>32681</v>
      </c>
      <c r="F34" s="32">
        <v>11042</v>
      </c>
      <c r="G34" s="28">
        <v>52</v>
      </c>
      <c r="H34" s="32">
        <v>-6533</v>
      </c>
      <c r="I34" s="32">
        <v>70066</v>
      </c>
      <c r="J34" s="33">
        <v>-28476</v>
      </c>
      <c r="K34" s="32">
        <v>19000</v>
      </c>
      <c r="L34" s="24">
        <v>1000</v>
      </c>
    </row>
    <row r="35" spans="1:12" ht="12.75" x14ac:dyDescent="0.2">
      <c r="A35" s="28">
        <v>19</v>
      </c>
      <c r="B35" t="s">
        <v>217</v>
      </c>
      <c r="C35" s="24">
        <v>2335</v>
      </c>
      <c r="D35" s="32">
        <v>-2074</v>
      </c>
      <c r="E35" s="22">
        <v>537</v>
      </c>
      <c r="F35" s="24">
        <v>9085</v>
      </c>
      <c r="G35" s="32">
        <v>-5616</v>
      </c>
      <c r="H35" s="22">
        <v>327</v>
      </c>
      <c r="I35" s="32">
        <v>-3486</v>
      </c>
      <c r="J35" s="32">
        <v>15558</v>
      </c>
      <c r="K35" s="24">
        <v>9200</v>
      </c>
      <c r="L35" s="32">
        <v>-5000</v>
      </c>
    </row>
    <row r="36" spans="1:12" ht="12.75" x14ac:dyDescent="0.2">
      <c r="B36" s="19" t="s">
        <v>218</v>
      </c>
      <c r="C36" s="21">
        <v>1</v>
      </c>
    </row>
    <row r="37" spans="1:12" ht="12.75" x14ac:dyDescent="0.2">
      <c r="A37" s="28">
        <v>20</v>
      </c>
      <c r="B37" t="s">
        <v>219</v>
      </c>
      <c r="C37" s="25">
        <v>5.4</v>
      </c>
      <c r="D37" s="25">
        <v>5</v>
      </c>
      <c r="E37" s="25">
        <v>4.9000000000000004</v>
      </c>
      <c r="F37" s="25">
        <v>4.4000000000000004</v>
      </c>
      <c r="G37" s="25">
        <v>3.6</v>
      </c>
      <c r="H37" s="25">
        <v>4.2</v>
      </c>
      <c r="I37" s="25">
        <v>4.5999999999999996</v>
      </c>
      <c r="J37" s="25">
        <v>6.5</v>
      </c>
    </row>
    <row r="38" spans="1:12" ht="12.75" x14ac:dyDescent="0.2">
      <c r="A38" s="28">
        <v>21</v>
      </c>
      <c r="B38" t="s">
        <v>220</v>
      </c>
      <c r="C38" s="25">
        <v>8.8000000000000007</v>
      </c>
      <c r="D38" s="25">
        <v>7.3</v>
      </c>
      <c r="E38" s="25">
        <v>5.8</v>
      </c>
      <c r="F38" s="25">
        <v>3.2</v>
      </c>
      <c r="G38" s="25">
        <v>5</v>
      </c>
      <c r="H38" s="25">
        <v>6.2</v>
      </c>
      <c r="I38" s="25">
        <v>7.2</v>
      </c>
      <c r="J38" s="25">
        <v>7.7</v>
      </c>
    </row>
    <row r="39" spans="1:12" ht="12.75" x14ac:dyDescent="0.2"/>
    <row r="40" spans="1:12" ht="12.75" x14ac:dyDescent="0.2">
      <c r="B40" s="20" t="s">
        <v>102</v>
      </c>
      <c r="C40" s="52" t="str">
        <f>HYPERLINK("mailto:econ@beeflambnz.com","econ@beeflambnz.com")</f>
        <v>econ@beeflambnz.com</v>
      </c>
      <c r="D40" s="51"/>
      <c r="E40" s="51"/>
      <c r="F40" s="18" t="s">
        <v>54</v>
      </c>
      <c r="L40" s="20" t="s">
        <v>103</v>
      </c>
    </row>
  </sheetData>
  <mergeCells count="1">
    <mergeCell ref="C40:E40"/>
  </mergeCells>
  <hyperlinks>
    <hyperlink ref="L2" location="Notes!A1" display="Notes tab" xr:uid="{00000000-0004-0000-0800-000000000000}"/>
    <hyperlink ref="F40" location="Notes!A1" display="Notes tab" xr:uid="{00000000-0004-0000-0800-000001000000}"/>
  </hyperlinks>
  <pageMargins left="0.7" right="0.7" top="0.75" bottom="0.75" header="0.3" footer="0.3"/>
  <pageSetup paperSize="9" orientation="landscape"/>
  <headerFooter>
    <oddHeader>&amp;C&amp;14&amp;BBeef + Lamb New Zealand Economic Service&amp;R&amp;07&amp;D &amp;T</oddHeader>
    <oddFooter>&amp;L&amp;F [&amp;A]&amp;RPage 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Notes</vt:lpstr>
      <vt:lpstr>PerformanceIndicators-Farm</vt:lpstr>
      <vt:lpstr>RevenueExpenseProfit-Farm</vt:lpstr>
      <vt:lpstr>RevenueExpenseProfit-SU</vt:lpstr>
      <vt:lpstr>RevenueExpenseProfit-HA</vt:lpstr>
      <vt:lpstr>CapitalStructure-Farm</vt:lpstr>
      <vt:lpstr>CapitalStructure-SU</vt:lpstr>
      <vt:lpstr>CapitalStructure-HA</vt:lpstr>
      <vt:lpstr>FlowOfFunds-Farm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Angie Fisher</cp:lastModifiedBy>
  <dcterms:created xsi:type="dcterms:W3CDTF">2024-09-03T10:15:57Z</dcterms:created>
  <dcterms:modified xsi:type="dcterms:W3CDTF">2024-09-02T22:29:24Z</dcterms:modified>
</cp:coreProperties>
</file>